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61" activeTab="0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'附表1-9'!$A:$B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'附表1-3'!$A$4:$C$401</definedName>
    <definedName name="_xlnm._FilterDatabase" localSheetId="3" hidden="1">'附表1-4'!$A$4:$C$50</definedName>
  </definedNames>
  <calcPr fullCalcOnLoad="1"/>
</workbook>
</file>

<file path=xl/sharedStrings.xml><?xml version="1.0" encoding="utf-8"?>
<sst xmlns="http://schemas.openxmlformats.org/spreadsheetml/2006/main" count="917" uniqueCount="682">
  <si>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</t>
    </r>
  </si>
  <si>
    <r>
      <rPr>
        <sz val="18"/>
        <rFont val="宋体"/>
        <family val="0"/>
      </rPr>
      <t>一般公共预算收入表</t>
    </r>
  </si>
  <si>
    <r>
      <rPr>
        <sz val="12"/>
        <rFont val="宋体"/>
        <family val="0"/>
      </rPr>
      <t>单位：万元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</si>
  <si>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</si>
  <si>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预算数</t>
    </r>
  </si>
  <si>
    <t>合计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</si>
  <si>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</si>
  <si>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</si>
  <si>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</si>
  <si>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</si>
  <si>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</si>
  <si>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</si>
  <si>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</si>
  <si>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</si>
  <si>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</si>
  <si>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</si>
  <si>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</si>
  <si>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</si>
  <si>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</si>
  <si>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</si>
  <si>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</si>
  <si>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</si>
  <si>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</si>
  <si>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</si>
  <si>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</si>
  <si>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</si>
  <si>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</si>
  <si>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</si>
  <si>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</si>
  <si>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</si>
  <si>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</si>
  <si>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</si>
  <si>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</si>
  <si>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1-2</t>
    </r>
  </si>
  <si>
    <r>
      <rPr>
        <sz val="18"/>
        <rFont val="宋体"/>
        <family val="0"/>
      </rPr>
      <t>一般公共预算支出表</t>
    </r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</si>
  <si>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</si>
  <si>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编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码</t>
    </r>
  </si>
  <si>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称</t>
    </r>
  </si>
  <si>
    <r>
      <rPr>
        <b/>
        <sz val="11"/>
        <rFont val="宋体"/>
        <family val="0"/>
      </rPr>
      <t>金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额</t>
    </r>
  </si>
  <si>
    <t>一般公共服务</t>
  </si>
  <si>
    <t>外交支出</t>
  </si>
  <si>
    <t>国防支出</t>
  </si>
  <si>
    <t>四、公共安全支出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</si>
  <si>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</si>
  <si>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</si>
  <si>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</si>
  <si>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</si>
  <si>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</si>
  <si>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</si>
  <si>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</si>
  <si>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</si>
  <si>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</si>
  <si>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</si>
  <si>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</si>
  <si>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</si>
  <si>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</si>
  <si>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</si>
  <si>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</si>
  <si>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</si>
  <si>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</si>
  <si>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</si>
  <si>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</si>
  <si>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</si>
  <si>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</si>
  <si>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1-3</t>
    </r>
  </si>
  <si>
    <r>
      <rPr>
        <sz val="18"/>
        <rFont val="宋体"/>
        <family val="0"/>
      </rPr>
      <t>一般公共预算本级支出表</t>
    </r>
  </si>
  <si>
    <r>
      <rPr>
        <b/>
        <sz val="11"/>
        <rFont val="宋体"/>
        <family val="0"/>
      </rPr>
      <t>科目编码</t>
    </r>
  </si>
  <si>
    <r>
      <rPr>
        <b/>
        <sz val="11"/>
        <rFont val="宋体"/>
        <family val="0"/>
      </rPr>
      <t>科目名称</t>
    </r>
  </si>
  <si>
    <r>
      <t>总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计</t>
    </r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</si>
  <si>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</si>
  <si>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</si>
  <si>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</si>
  <si>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</si>
  <si>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</si>
  <si>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人大代表履职能力提升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</si>
  <si>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</si>
  <si>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</si>
  <si>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</si>
  <si>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</si>
  <si>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</si>
  <si>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</si>
  <si>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</si>
  <si>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</si>
  <si>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</si>
  <si>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其他政府办公厅（室）及相关机构事务支出</t>
  </si>
  <si>
    <t xml:space="preserve">    发展与改革事务</t>
  </si>
  <si>
    <t xml:space="preserve">    统计信息事务</t>
  </si>
  <si>
    <t xml:space="preserve">      信息事务</t>
  </si>
  <si>
    <t xml:space="preserve">      专项统计业务</t>
  </si>
  <si>
    <t xml:space="preserve">    财政事务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</si>
  <si>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</si>
  <si>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</si>
  <si>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</si>
  <si>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</si>
  <si>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</si>
  <si>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</si>
  <si>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</si>
  <si>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</si>
  <si>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海关事务</t>
  </si>
  <si>
    <t xml:space="preserve">    纪检监察事务</t>
  </si>
  <si>
    <t xml:space="preserve">      大案要案查处</t>
  </si>
  <si>
    <t xml:space="preserve">      巡视工作</t>
  </si>
  <si>
    <t xml:space="preserve">    商贸事务</t>
  </si>
  <si>
    <t xml:space="preserve">    知识产权事务</t>
  </si>
  <si>
    <t xml:space="preserve">    民族事务</t>
  </si>
  <si>
    <t xml:space="preserve">      民族工作专项</t>
  </si>
  <si>
    <t xml:space="preserve">    港澳台事务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</si>
  <si>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</si>
  <si>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</si>
  <si>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</si>
  <si>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</si>
  <si>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</si>
  <si>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</si>
  <si>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</si>
  <si>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</si>
  <si>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</si>
  <si>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</si>
  <si>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</si>
  <si>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</si>
  <si>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</si>
  <si>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</si>
  <si>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</si>
  <si>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</si>
  <si>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</si>
  <si>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质量安全监管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</si>
  <si>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</si>
  <si>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</si>
  <si>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</si>
  <si>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  国防动员</t>
  </si>
  <si>
    <t xml:space="preserve">      兵役征集</t>
  </si>
  <si>
    <t xml:space="preserve">      人民防空</t>
  </si>
  <si>
    <t xml:space="preserve">      其他国防动员支出</t>
  </si>
  <si>
    <t xml:space="preserve">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</si>
  <si>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</si>
  <si>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</si>
  <si>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</si>
  <si>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</si>
  <si>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</si>
  <si>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检察</t>
  </si>
  <si>
    <t xml:space="preserve">      其他检察支出</t>
  </si>
  <si>
    <t xml:space="preserve">    法院</t>
  </si>
  <si>
    <t xml:space="preserve">      案件审判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</si>
  <si>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</si>
  <si>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</si>
  <si>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</si>
  <si>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</si>
  <si>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</si>
  <si>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</si>
  <si>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</si>
  <si>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</si>
  <si>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</si>
  <si>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</si>
  <si>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</si>
  <si>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</si>
  <si>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</si>
  <si>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</si>
  <si>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</si>
  <si>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</si>
  <si>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</si>
  <si>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</si>
  <si>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</si>
  <si>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</si>
  <si>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</si>
  <si>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</si>
  <si>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成人教育</t>
  </si>
  <si>
    <t xml:space="preserve">    广播电视教育</t>
  </si>
  <si>
    <t xml:space="preserve">      广播电视学校</t>
  </si>
  <si>
    <t xml:space="preserve">    留学教育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</si>
  <si>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</si>
  <si>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</si>
  <si>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</si>
  <si>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</si>
  <si>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</si>
  <si>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</si>
  <si>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</si>
  <si>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</si>
  <si>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</si>
  <si>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</si>
  <si>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</si>
  <si>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</si>
  <si>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  技术创新服务体系</t>
  </si>
  <si>
    <t xml:space="preserve">    社会科学</t>
  </si>
  <si>
    <t xml:space="preserve">    科学技术普及</t>
  </si>
  <si>
    <t xml:space="preserve">      科普活动</t>
  </si>
  <si>
    <t xml:space="preserve">    科技交流与合作</t>
  </si>
  <si>
    <t xml:space="preserve">    科技重大项目</t>
  </si>
  <si>
    <t xml:space="preserve">    其他科学技术支出</t>
  </si>
  <si>
    <t xml:space="preserve">      其他科学技术支出</t>
  </si>
  <si>
    <t xml:space="preserve">    文化和旅游</t>
  </si>
  <si>
    <t xml:space="preserve">      文化活动</t>
  </si>
  <si>
    <t xml:space="preserve">      文化创作与保护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</si>
  <si>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</si>
  <si>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</si>
  <si>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</si>
  <si>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</si>
  <si>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</si>
  <si>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新闻出版电影</t>
  </si>
  <si>
    <t xml:space="preserve">    广播电视</t>
  </si>
  <si>
    <t xml:space="preserve">    其他文化旅游体育与传媒支出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</si>
  <si>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</si>
  <si>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</si>
  <si>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</si>
  <si>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</si>
  <si>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</si>
  <si>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</si>
  <si>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</si>
  <si>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</si>
  <si>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</si>
  <si>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</si>
  <si>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基层政权建设和社区治理</t>
  </si>
  <si>
    <t xml:space="preserve">    补充全国社会保障基金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</si>
  <si>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</si>
  <si>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</si>
  <si>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</si>
  <si>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</si>
  <si>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</si>
  <si>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企业改革补助</t>
  </si>
  <si>
    <t xml:space="preserve">    就业补助</t>
  </si>
  <si>
    <t xml:space="preserve">      就业创业服务补贴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</si>
  <si>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</si>
  <si>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</si>
  <si>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</si>
  <si>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</si>
  <si>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</si>
  <si>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</si>
  <si>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光荣院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</si>
  <si>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</si>
  <si>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</si>
  <si>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</si>
  <si>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</si>
  <si>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</si>
  <si>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</si>
  <si>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</si>
  <si>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</si>
  <si>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</si>
  <si>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</si>
  <si>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</si>
  <si>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</si>
  <si>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</si>
  <si>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</si>
  <si>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</si>
  <si>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</si>
  <si>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</si>
  <si>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</si>
  <si>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</si>
  <si>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</si>
  <si>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</si>
  <si>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</si>
  <si>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</si>
  <si>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</si>
  <si>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</si>
  <si>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</si>
  <si>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</si>
  <si>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</si>
  <si>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</si>
  <si>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</si>
  <si>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</si>
  <si>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</si>
  <si>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</si>
  <si>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退役军人管理事务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</si>
  <si>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</si>
  <si>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</si>
  <si>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</si>
  <si>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</si>
  <si>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</si>
  <si>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</si>
  <si>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</si>
  <si>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</si>
  <si>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</si>
  <si>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妇幼保健医院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</si>
  <si>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</si>
  <si>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</si>
  <si>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</si>
  <si>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</si>
  <si>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</si>
  <si>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</si>
  <si>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</si>
  <si>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</si>
  <si>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</si>
  <si>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</si>
  <si>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</si>
  <si>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其他公共卫生支出</t>
  </si>
  <si>
    <t xml:space="preserve">    中医药</t>
  </si>
  <si>
    <t xml:space="preserve">    计划生育事务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</si>
  <si>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</si>
  <si>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</si>
  <si>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</si>
  <si>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</si>
  <si>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</si>
  <si>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</si>
  <si>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</si>
  <si>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</si>
  <si>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</si>
  <si>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</si>
  <si>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</si>
  <si>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</si>
  <si>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</si>
  <si>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其他卫生健康支出</t>
  </si>
  <si>
    <t xml:space="preserve">    环境保护管理事务</t>
  </si>
  <si>
    <t xml:space="preserve">    环境监测与监察</t>
  </si>
  <si>
    <t xml:space="preserve">    污染防治</t>
  </si>
  <si>
    <t xml:space="preserve">      大气</t>
  </si>
  <si>
    <t xml:space="preserve">    自然生态保护</t>
  </si>
  <si>
    <t xml:space="preserve">      生态保护</t>
  </si>
  <si>
    <t xml:space="preserve">      草原生态修复治理</t>
  </si>
  <si>
    <t xml:space="preserve">      自然保护地</t>
  </si>
  <si>
    <t xml:space="preserve">    天然林保护</t>
  </si>
  <si>
    <t xml:space="preserve">      停伐补助</t>
  </si>
  <si>
    <t xml:space="preserve">    退耕还林还草</t>
  </si>
  <si>
    <t xml:space="preserve">    风沙荒漠治理</t>
  </si>
  <si>
    <t xml:space="preserve">    退牧还草</t>
  </si>
  <si>
    <t xml:space="preserve">    污染减排</t>
  </si>
  <si>
    <t xml:space="preserve">    能源管理事务</t>
  </si>
  <si>
    <t xml:space="preserve">    城乡社区管理事务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</si>
  <si>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</si>
  <si>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</si>
  <si>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</si>
  <si>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</si>
  <si>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</si>
  <si>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农业农村</t>
  </si>
  <si>
    <t xml:space="preserve">      事业运行</t>
  </si>
  <si>
    <t xml:space="preserve">      病虫害控制</t>
  </si>
  <si>
    <t xml:space="preserve">      农产品质量安全</t>
  </si>
  <si>
    <t xml:space="preserve">      农业生产发展</t>
  </si>
  <si>
    <t xml:space="preserve">      农村社会事业</t>
  </si>
  <si>
    <t xml:space="preserve">      农业资源保护修复与利用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</si>
  <si>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</si>
  <si>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</si>
  <si>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</si>
  <si>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</si>
  <si>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</si>
  <si>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</si>
  <si>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</si>
  <si>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</si>
  <si>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</si>
  <si>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</si>
  <si>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</si>
  <si>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产业化管理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</si>
  <si>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</si>
  <si>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</si>
  <si>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</si>
  <si>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</si>
  <si>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</si>
  <si>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大中型水库移民后期扶持专项支出</t>
  </si>
  <si>
    <t xml:space="preserve">    巩固脱贫衔接乡村振兴</t>
  </si>
  <si>
    <t xml:space="preserve">      农村基础设施建设</t>
  </si>
  <si>
    <t xml:space="preserve">      其他巩固脱贫衔接乡村振兴支出</t>
  </si>
  <si>
    <t xml:space="preserve">    农村综合改革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</si>
  <si>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</si>
  <si>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</si>
  <si>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</si>
  <si>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</si>
  <si>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创业担保贷款贴息及奖补</t>
  </si>
  <si>
    <t xml:space="preserve">    目标价格补贴</t>
  </si>
  <si>
    <t xml:space="preserve">      其他目标价格补贴</t>
  </si>
  <si>
    <t xml:space="preserve">    其他农林水支出</t>
  </si>
  <si>
    <t xml:space="preserve">      其他农林水支出</t>
  </si>
  <si>
    <t xml:space="preserve">    公路水路运输</t>
  </si>
  <si>
    <t xml:space="preserve">      公路养护</t>
  </si>
  <si>
    <t xml:space="preserve">      公路运输管理</t>
  </si>
  <si>
    <t xml:space="preserve">      其他公路水路运输支出</t>
  </si>
  <si>
    <t xml:space="preserve">    铁路运输</t>
  </si>
  <si>
    <t xml:space="preserve">      铁路安全</t>
  </si>
  <si>
    <t xml:space="preserve">    民用航空运输</t>
  </si>
  <si>
    <t xml:space="preserve">    邮政业支出</t>
  </si>
  <si>
    <t xml:space="preserve">    车辆购置税支出</t>
  </si>
  <si>
    <t xml:space="preserve">      车辆购置税用于农村公路建设支出</t>
  </si>
  <si>
    <t xml:space="preserve">    其他交通运输支出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</si>
  <si>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</si>
  <si>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</si>
  <si>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</si>
  <si>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</si>
  <si>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国有资产监管</t>
  </si>
  <si>
    <t xml:space="preserve">    支持中小企业发展和管理支出</t>
  </si>
  <si>
    <t xml:space="preserve">    其他资源勘探工业信息等支出</t>
  </si>
  <si>
    <t xml:space="preserve">      其他资源勘探工业信息等支出</t>
  </si>
  <si>
    <t xml:space="preserve">    商业流通事务</t>
  </si>
  <si>
    <t xml:space="preserve">      民贸民品贷款贴息</t>
  </si>
  <si>
    <t xml:space="preserve">    涉外发展服务支出</t>
  </si>
  <si>
    <t xml:space="preserve">    其他商业服务业等支出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</si>
  <si>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</si>
  <si>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</si>
  <si>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</si>
  <si>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</si>
  <si>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</si>
  <si>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</si>
  <si>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</si>
  <si>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</si>
  <si>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自然资源调查与确权登记</t>
  </si>
  <si>
    <t xml:space="preserve">      地质勘查与矿产资源管理</t>
  </si>
  <si>
    <t xml:space="preserve">    气象事务</t>
  </si>
  <si>
    <t xml:space="preserve">      气象服务</t>
  </si>
  <si>
    <t xml:space="preserve">      其他气象事务支出</t>
  </si>
  <si>
    <t xml:space="preserve">    保障性安居工程支出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</si>
  <si>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</si>
  <si>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</si>
  <si>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</si>
  <si>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</si>
  <si>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住房改革支出</t>
  </si>
  <si>
    <t xml:space="preserve">      住房公积金</t>
  </si>
  <si>
    <t xml:space="preserve">    城乡社区住宅</t>
  </si>
  <si>
    <t xml:space="preserve">    粮油物资事务</t>
  </si>
  <si>
    <t xml:space="preserve">    能源储备</t>
  </si>
  <si>
    <t xml:space="preserve">    粮油储备</t>
  </si>
  <si>
    <t xml:space="preserve">    重要商品储备</t>
  </si>
  <si>
    <t xml:space="preserve">    应急管理事务</t>
  </si>
  <si>
    <t xml:space="preserve">      安全监管</t>
  </si>
  <si>
    <t xml:space="preserve">      应急管理</t>
  </si>
  <si>
    <t xml:space="preserve">    消防救援事务</t>
  </si>
  <si>
    <t xml:space="preserve">      消防应急救援</t>
  </si>
  <si>
    <t xml:space="preserve">    矿山安全</t>
  </si>
  <si>
    <t xml:space="preserve">    地震事务</t>
  </si>
  <si>
    <t xml:space="preserve">      其他地震事务支出</t>
  </si>
  <si>
    <t xml:space="preserve">    自然灾害防治</t>
  </si>
  <si>
    <t xml:space="preserve">    自然灾害救灾及恢复重建支出</t>
  </si>
  <si>
    <t xml:space="preserve">      自然灾害救灾补助</t>
  </si>
  <si>
    <t xml:space="preserve">    其他灾害防治及应急管理支出</t>
  </si>
  <si>
    <t xml:space="preserve">    年初预留</t>
  </si>
  <si>
    <t xml:space="preserve">    其他支出</t>
  </si>
  <si>
    <t xml:space="preserve">    地方政府一般债务付息支出</t>
  </si>
  <si>
    <t xml:space="preserve">      地方政府一般债券付息支出</t>
  </si>
  <si>
    <t xml:space="preserve">      地方政府其他一般债务付息支出</t>
  </si>
  <si>
    <t xml:space="preserve">    地方政府一般债务发行费用支出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</si>
  <si>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1-4</t>
    </r>
  </si>
  <si>
    <r>
      <rPr>
        <sz val="18"/>
        <rFont val="宋体"/>
        <family val="0"/>
      </rPr>
      <t>一般公共预算本级基本支出表</t>
    </r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</si>
  <si>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</si>
  <si>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</si>
  <si>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</si>
  <si>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</si>
  <si>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</si>
  <si>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</si>
  <si>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</si>
  <si>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</si>
  <si>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</si>
  <si>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</si>
  <si>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</si>
  <si>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</si>
  <si>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</si>
  <si>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</si>
  <si>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</si>
  <si>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</si>
  <si>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</si>
  <si>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</si>
  <si>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</si>
  <si>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</si>
  <si>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</si>
  <si>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</si>
  <si>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</si>
  <si>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</si>
  <si>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</si>
  <si>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</si>
  <si>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</si>
  <si>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</si>
  <si>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</si>
  <si>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</si>
  <si>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</si>
  <si>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</si>
  <si>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</si>
  <si>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</si>
  <si>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</si>
  <si>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</si>
  <si>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</si>
  <si>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</si>
  <si>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</si>
  <si>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</si>
  <si>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</si>
  <si>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</si>
  <si>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</si>
  <si>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</t>
  </si>
  <si>
    <t>资本性支出</t>
  </si>
  <si>
    <t>办公设备购置</t>
  </si>
  <si>
    <t>信息网络及软件购置更新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</si>
  <si>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1-5</t>
    </r>
  </si>
  <si>
    <r>
      <rPr>
        <sz val="18"/>
        <rFont val="方正小标宋_GBK"/>
        <family val="0"/>
      </rPr>
      <t>一般公共预算税收返还、一般性和专项转移支付分地区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0"/>
      </rPr>
      <t>安排情况表</t>
    </r>
  </si>
  <si>
    <r>
      <rPr>
        <sz val="10.5"/>
        <rFont val="宋体"/>
        <family val="0"/>
      </rPr>
      <t>单位：万元</t>
    </r>
  </si>
  <si>
    <r>
      <rPr>
        <b/>
        <sz val="11"/>
        <rFont val="方正书宋_GBK"/>
        <family val="0"/>
      </rPr>
      <t>地区名称</t>
    </r>
  </si>
  <si>
    <r>
      <rPr>
        <b/>
        <sz val="11"/>
        <rFont val="宋体"/>
        <family val="0"/>
      </rPr>
      <t>税收返还</t>
    </r>
  </si>
  <si>
    <r>
      <rPr>
        <b/>
        <sz val="11"/>
        <rFont val="宋体"/>
        <family val="0"/>
      </rPr>
      <t>一般性转移支付</t>
    </r>
  </si>
  <si>
    <r>
      <rPr>
        <b/>
        <sz val="11"/>
        <rFont val="方正书宋_GBK"/>
        <family val="0"/>
      </rPr>
      <t>专项转移支付</t>
    </r>
  </si>
  <si>
    <r>
      <rPr>
        <b/>
        <sz val="11"/>
        <rFont val="宋体"/>
        <family val="0"/>
      </rPr>
      <t>合计</t>
    </r>
  </si>
  <si>
    <t>0</t>
  </si>
  <si>
    <r>
      <rPr>
        <sz val="10.5"/>
        <color indexed="8"/>
        <rFont val="宋体"/>
        <family val="0"/>
      </rPr>
      <t>备注：按预算编制口径，县级政府预算为末级，故本表数据为</t>
    </r>
    <r>
      <rPr>
        <sz val="10.5"/>
        <color indexed="8"/>
        <rFont val="Times New Roman"/>
        <family val="1"/>
      </rPr>
      <t>“0”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</si>
  <si>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1-6</t>
    </r>
  </si>
  <si>
    <r>
      <rPr>
        <sz val="18"/>
        <rFont val="方正小标宋_GBK"/>
        <family val="0"/>
      </rPr>
      <t>一般公共预算专项转移支付分项目安排情况表</t>
    </r>
  </si>
  <si>
    <r>
      <rPr>
        <b/>
        <sz val="11"/>
        <rFont val="方正书宋_GBK"/>
        <family val="0"/>
      </rPr>
      <t>项目名称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</si>
  <si>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</si>
  <si>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合计</t>
    </r>
  </si>
  <si>
    <r>
      <rPr>
        <sz val="11"/>
        <color indexed="8"/>
        <rFont val="宋体"/>
        <family val="0"/>
      </rPr>
      <t>备注：按预算编制口径，县级政府预算为末级，故本表数据为</t>
    </r>
    <r>
      <rPr>
        <sz val="11"/>
        <color indexed="8"/>
        <rFont val="Times New Roman"/>
        <family val="1"/>
      </rPr>
      <t>“0”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</si>
  <si>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1-7</t>
    </r>
  </si>
  <si>
    <r>
      <rPr>
        <sz val="18"/>
        <rFont val="宋体"/>
        <family val="0"/>
      </rPr>
      <t>政府性基金预算收入表</t>
    </r>
  </si>
  <si>
    <t>项目名称</t>
  </si>
  <si>
    <t>预算数</t>
  </si>
  <si>
    <t>收入总计</t>
  </si>
  <si>
    <t>1030146国有土地收益基金收入</t>
  </si>
  <si>
    <t>1030147农业土地开发基金收入</t>
  </si>
  <si>
    <t>1030148国有土地使用权出让金收入</t>
  </si>
  <si>
    <t>1030155彩票公益金收入</t>
  </si>
  <si>
    <t>1030156城市建设配套费</t>
  </si>
  <si>
    <t>1030178污水处理费收入</t>
  </si>
  <si>
    <t>11004政府性基金补助收入</t>
  </si>
  <si>
    <t>11008上年结余收入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</si>
  <si>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1-8</t>
    </r>
  </si>
  <si>
    <r>
      <rPr>
        <sz val="18"/>
        <rFont val="宋体"/>
        <family val="0"/>
      </rPr>
      <t>政府性基金预算支出表</t>
    </r>
  </si>
  <si>
    <r>
      <rPr>
        <b/>
        <sz val="11"/>
        <rFont val="宋体"/>
        <family val="0"/>
      </rPr>
      <t>项目名称</t>
    </r>
  </si>
  <si>
    <t>207文化体育与传媒支出</t>
  </si>
  <si>
    <t>20707国家电影事业发展专项资金安排的支出</t>
  </si>
  <si>
    <t>2070799其他国家电影事业发展专项资金支出</t>
  </si>
  <si>
    <t>20709旅游发展基金支出</t>
  </si>
  <si>
    <t>2070904地方旅游开发项目补助</t>
  </si>
  <si>
    <t>208社会保障和就业支出</t>
  </si>
  <si>
    <t>20822大中型水库移民后期扶持基金支出</t>
  </si>
  <si>
    <t>2082201移民补助</t>
  </si>
  <si>
    <t>2082202基础设施建设和经济发展</t>
  </si>
  <si>
    <t>20823小型水库移民后期扶持基金支出</t>
  </si>
  <si>
    <t>2082399其他小型水库移民扶助基金支出</t>
  </si>
  <si>
    <t>212城乡社区事务</t>
  </si>
  <si>
    <t>21208国有土地使用权出让安排的支出</t>
  </si>
  <si>
    <t>2180801征地和拆迁补偿支出</t>
  </si>
  <si>
    <t>2120802土地开发支出</t>
  </si>
  <si>
    <t>2120804农村基础设施建设支出</t>
  </si>
  <si>
    <t>2120806土地出让业务支出</t>
  </si>
  <si>
    <t>2120899其他国有土地使用权出让收入安排的支出</t>
  </si>
  <si>
    <t>21210国有土地收益基金安排的支出</t>
  </si>
  <si>
    <t>2121001征地和拆迁补偿支出</t>
  </si>
  <si>
    <t>21211农业土地开发基金安排的支出</t>
  </si>
  <si>
    <t>21213城市基础设施配套费安排的支出</t>
  </si>
  <si>
    <t>2121301城市公共设施</t>
  </si>
  <si>
    <t>2121302城市环境卫生</t>
  </si>
  <si>
    <t>2121399其他基础设施配套费安排的支出</t>
  </si>
  <si>
    <t>21214污水处理费安排的支出</t>
  </si>
  <si>
    <t>2121401污水处理设施建设和运营</t>
  </si>
  <si>
    <t>21215土地储备专项债券收入安排的支出</t>
  </si>
  <si>
    <t>21216棚户区改造专项债券收入安排的支出</t>
  </si>
  <si>
    <t>216商业服务业支出</t>
  </si>
  <si>
    <t>21660旅游发展基金支出</t>
  </si>
  <si>
    <t>2166004地方旅游开发项目补助</t>
  </si>
  <si>
    <t>229其他支出</t>
  </si>
  <si>
    <t>22904其他政府性基金及对应专项债务收入安排的支出</t>
  </si>
  <si>
    <t>22960彩票公益金收入安排的支出</t>
  </si>
  <si>
    <t>2296002用于社会福利的彩票公益金支出</t>
  </si>
  <si>
    <t>2296003用于体育事业的彩票公益金支出</t>
  </si>
  <si>
    <t>2296004用于教育事业的彩票公益金支出</t>
  </si>
  <si>
    <t>2296006用于残疾人事业的彩票公益金支出</t>
  </si>
  <si>
    <t>2296011用于巩固脱贫衔接乡村振兴的彩票公益金支出</t>
  </si>
  <si>
    <t>2296013]用于城乡医疗救助的彩票公益金支出</t>
  </si>
  <si>
    <t>2296099用于其他社会公益事业的彩票公益金支出</t>
  </si>
  <si>
    <t>232债务付息支出</t>
  </si>
  <si>
    <t>23204地方政府专项债务付息支出</t>
  </si>
  <si>
    <t>2320411国有土地使用权出让出让金债务付息支出</t>
  </si>
  <si>
    <t>2320431土地储备专项债券付息支出</t>
  </si>
  <si>
    <t>2320433棚户区改造专项债券付息支出</t>
  </si>
  <si>
    <t>2320498其他地方自行试点项目收益专项债券付息支出</t>
  </si>
  <si>
    <t>233债务发行费支出</t>
  </si>
  <si>
    <t>23304地方政府专项债务发行费支出</t>
  </si>
  <si>
    <t>2330411国有土地使用权出让出让金发行费支出</t>
  </si>
  <si>
    <t>2330431土地储备专项债券发行费支出</t>
  </si>
  <si>
    <t>2330433棚户区改造专项债券发行费支出</t>
  </si>
  <si>
    <t>2330498其他地方自行试点项目收益专项债券发行费支出</t>
  </si>
  <si>
    <t>234抗疫特别国债安排的支出</t>
  </si>
  <si>
    <r>
      <t>2</t>
    </r>
    <r>
      <rPr>
        <sz val="10"/>
        <rFont val="宋体"/>
        <family val="0"/>
      </rPr>
      <t>3401基础设施建设</t>
    </r>
  </si>
  <si>
    <r>
      <t>2</t>
    </r>
    <r>
      <rPr>
        <sz val="10"/>
        <rFont val="宋体"/>
        <family val="0"/>
      </rPr>
      <t>340107城镇老旧小区改造</t>
    </r>
  </si>
  <si>
    <r>
      <t>2</t>
    </r>
    <r>
      <rPr>
        <sz val="10"/>
        <rFont val="宋体"/>
        <family val="0"/>
      </rPr>
      <t>340108生态环境治理</t>
    </r>
  </si>
  <si>
    <t>23402抗疫相关支出</t>
  </si>
  <si>
    <t>2340205困难群众基本生活补助</t>
  </si>
  <si>
    <t>2300802调出资金</t>
  </si>
  <si>
    <t>2300802政府性基金预算调出资金</t>
  </si>
  <si>
    <t>231债务还本支出</t>
  </si>
  <si>
    <t>23104地方政府专项债务还本支出</t>
  </si>
  <si>
    <t>2310431土地储备专项债券还本支出</t>
  </si>
  <si>
    <t>2310498其他地方自行试点项目收益专项债券还本支出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</si>
  <si>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1-9</t>
    </r>
  </si>
  <si>
    <r>
      <rPr>
        <sz val="18"/>
        <rFont val="宋体"/>
        <family val="0"/>
      </rPr>
      <t>政府性基金预算本级支出表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</si>
  <si>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1-10</t>
    </r>
  </si>
  <si>
    <r>
      <rPr>
        <sz val="18"/>
        <rFont val="方正小标宋_GBK"/>
        <family val="0"/>
      </rPr>
      <t>丰宁县政府性基金预算专项转移支付分地区安排情况表</t>
    </r>
  </si>
  <si>
    <r>
      <rPr>
        <sz val="11"/>
        <rFont val="宋体"/>
        <family val="0"/>
      </rPr>
      <t>市（县、镇）名</t>
    </r>
  </si>
  <si>
    <r>
      <rPr>
        <sz val="11"/>
        <color indexed="8"/>
        <rFont val="宋体"/>
        <family val="0"/>
      </rPr>
      <t>备注：按预算编制口径，县级政府预算为末级，故此表为零值表。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</si>
  <si>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1-11</t>
    </r>
  </si>
  <si>
    <r>
      <rPr>
        <sz val="18"/>
        <rFont val="方正小标宋_GBK"/>
        <family val="0"/>
      </rPr>
      <t>丰宁县政府性基金预算专项转移支付分项目安排情况表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</si>
  <si>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1-12</t>
    </r>
  </si>
  <si>
    <r>
      <rPr>
        <sz val="18"/>
        <rFont val="方正小标宋_GBK"/>
        <family val="0"/>
      </rPr>
      <t>国有资本经营预算收入表</t>
    </r>
  </si>
  <si>
    <r>
      <rPr>
        <b/>
        <sz val="10"/>
        <rFont val="宋体"/>
        <family val="0"/>
      </rPr>
      <t>收入合计</t>
    </r>
  </si>
  <si>
    <r>
      <rPr>
        <sz val="10"/>
        <color indexed="8"/>
        <rFont val="宋体"/>
        <family val="0"/>
      </rPr>
      <t>一、利润收入</t>
    </r>
  </si>
  <si>
    <r>
      <rPr>
        <sz val="10"/>
        <color indexed="8"/>
        <rFont val="宋体"/>
        <family val="0"/>
      </rPr>
      <t>二、股利、股息收入</t>
    </r>
  </si>
  <si>
    <r>
      <rPr>
        <sz val="10"/>
        <color indexed="8"/>
        <rFont val="宋体"/>
        <family val="0"/>
      </rPr>
      <t>三、产权转让收入</t>
    </r>
  </si>
  <si>
    <r>
      <rPr>
        <sz val="10"/>
        <color indexed="8"/>
        <rFont val="宋体"/>
        <family val="0"/>
      </rPr>
      <t>四、清算收入</t>
    </r>
  </si>
  <si>
    <r>
      <rPr>
        <sz val="10"/>
        <color indexed="8"/>
        <rFont val="宋体"/>
        <family val="0"/>
      </rPr>
      <t>五、其他国有资本经营预算收入</t>
    </r>
  </si>
  <si>
    <r>
      <rPr>
        <sz val="10"/>
        <color indexed="8"/>
        <rFont val="宋体"/>
        <family val="0"/>
      </rPr>
      <t>六、国有资本经营预算转移支付收入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</si>
  <si>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1-13</t>
    </r>
  </si>
  <si>
    <t>国有资本经营预算支出表</t>
  </si>
  <si>
    <t>科目编码</t>
  </si>
  <si>
    <t>科目名称</t>
  </si>
  <si>
    <t>223</t>
  </si>
  <si>
    <t>国有资本经营预算支出</t>
  </si>
  <si>
    <t>22301</t>
  </si>
  <si>
    <t>解决历史遗留问题及改革成本支出</t>
  </si>
  <si>
    <t>2230105</t>
  </si>
  <si>
    <t>国有企业退休人员社会化管理补助支出</t>
  </si>
  <si>
    <t>2230107</t>
  </si>
  <si>
    <t>国有企业改革成本支出</t>
  </si>
  <si>
    <t>22302</t>
  </si>
  <si>
    <t>国有企业资本金注入</t>
  </si>
  <si>
    <t>2230299</t>
  </si>
  <si>
    <t>其他国有企业资本金注入</t>
  </si>
  <si>
    <t>其他国有资本经营预算支出</t>
  </si>
  <si>
    <t>22308</t>
  </si>
  <si>
    <t>调出资金</t>
  </si>
  <si>
    <t>2230803</t>
  </si>
  <si>
    <t>国有资本经营预算调资金出</t>
  </si>
  <si>
    <t>230</t>
  </si>
  <si>
    <t>移支付支出</t>
  </si>
  <si>
    <t>23005</t>
  </si>
  <si>
    <t>国有资本经营预算转移支付支出</t>
  </si>
  <si>
    <t>23006</t>
  </si>
  <si>
    <t>国有资本经营预算上解支出</t>
  </si>
  <si>
    <t>23008</t>
  </si>
  <si>
    <t>国有资本经营预算调出资金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</si>
  <si>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1-14</t>
    </r>
  </si>
  <si>
    <r>
      <rPr>
        <sz val="18"/>
        <rFont val="方正小标宋_GBK"/>
        <family val="0"/>
      </rPr>
      <t>丰宁县国有资本经营预算本级支出表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</si>
  <si>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1-15</t>
    </r>
  </si>
  <si>
    <r>
      <rPr>
        <sz val="18"/>
        <rFont val="方正小标宋_GBK"/>
        <family val="0"/>
      </rPr>
      <t>丰宁县国有资本经营预算专项转移支付分地区安排情况表</t>
    </r>
  </si>
  <si>
    <r>
      <rPr>
        <sz val="11"/>
        <color indexed="8"/>
        <rFont val="宋体"/>
        <family val="0"/>
      </rPr>
      <t>备注：按预算编制口径，县级政府预算为末级且我县无国有资产经营收入，故此表为零值表。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</si>
  <si>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1-16</t>
    </r>
  </si>
  <si>
    <r>
      <rPr>
        <sz val="18"/>
        <rFont val="方正小标宋_GBK"/>
        <family val="0"/>
      </rPr>
      <t>丰宁县国有资本经营预算专项转移支付分项目安排情况表</t>
    </r>
  </si>
  <si>
    <r>
      <rPr>
        <sz val="11"/>
        <color indexed="8"/>
        <rFont val="宋体"/>
        <family val="0"/>
      </rPr>
      <t>备注：按预算编制口径，县级政府预算为末级且我县无国有资本经营收入预算，故此表为零值表。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</si>
  <si>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1-17</t>
    </r>
  </si>
  <si>
    <r>
      <rPr>
        <sz val="18"/>
        <rFont val="方正小标宋_GBK"/>
        <family val="0"/>
      </rPr>
      <t>社会保险基金预算收入表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</si>
  <si>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</si>
  <si>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rPr>
        <b/>
        <sz val="11"/>
        <rFont val="宋体"/>
        <family val="0"/>
      </rPr>
      <t>社会保险基金收入</t>
    </r>
  </si>
  <si>
    <r>
      <rPr>
        <b/>
        <sz val="11"/>
        <rFont val="宋体"/>
        <family val="0"/>
      </rPr>
      <t>企业职工基本养老保险基金收入</t>
    </r>
  </si>
  <si>
    <r>
      <rPr>
        <sz val="11"/>
        <rFont val="宋体"/>
        <family val="0"/>
      </rPr>
      <t>企业职工基本养老保险费收入</t>
    </r>
  </si>
  <si>
    <r>
      <rPr>
        <sz val="11"/>
        <rFont val="宋体"/>
        <family val="0"/>
      </rPr>
      <t>企业职工基本养老保险财政补贴收入</t>
    </r>
  </si>
  <si>
    <r>
      <rPr>
        <sz val="11"/>
        <rFont val="宋体"/>
        <family val="0"/>
      </rPr>
      <t>企业职工基本养老保险利息收入</t>
    </r>
  </si>
  <si>
    <r>
      <rPr>
        <sz val="11"/>
        <rFont val="宋体"/>
        <family val="0"/>
      </rPr>
      <t>其他企业职工基本养老保险基金收入</t>
    </r>
  </si>
  <si>
    <r>
      <rPr>
        <b/>
        <sz val="11"/>
        <rFont val="宋体"/>
        <family val="0"/>
      </rPr>
      <t>职工基本医疗保险基金收入</t>
    </r>
  </si>
  <si>
    <r>
      <rPr>
        <sz val="11"/>
        <rFont val="宋体"/>
        <family val="0"/>
      </rPr>
      <t>职工基本医疗保险费收入</t>
    </r>
  </si>
  <si>
    <r>
      <rPr>
        <sz val="11"/>
        <rFont val="宋体"/>
        <family val="0"/>
      </rPr>
      <t>职工基本医疗利息收入</t>
    </r>
  </si>
  <si>
    <r>
      <rPr>
        <b/>
        <sz val="11"/>
        <rFont val="宋体"/>
        <family val="0"/>
      </rPr>
      <t>生育保险基金收入</t>
    </r>
  </si>
  <si>
    <r>
      <rPr>
        <sz val="11"/>
        <rFont val="宋体"/>
        <family val="0"/>
      </rPr>
      <t>生育保险费收入</t>
    </r>
  </si>
  <si>
    <r>
      <rPr>
        <sz val="11"/>
        <rFont val="宋体"/>
        <family val="0"/>
      </rPr>
      <t>生育保险利息收入</t>
    </r>
  </si>
  <si>
    <r>
      <rPr>
        <b/>
        <sz val="11"/>
        <rFont val="宋体"/>
        <family val="0"/>
      </rPr>
      <t>城镇居民基本医疗保险基金收入</t>
    </r>
  </si>
  <si>
    <r>
      <rPr>
        <sz val="11"/>
        <rFont val="宋体"/>
        <family val="0"/>
      </rPr>
      <t>城镇居民基本医疗保险费收入</t>
    </r>
  </si>
  <si>
    <r>
      <rPr>
        <sz val="11"/>
        <rFont val="宋体"/>
        <family val="0"/>
      </rPr>
      <t>城镇居民基本医疗保险财政补贴收入</t>
    </r>
  </si>
  <si>
    <r>
      <rPr>
        <sz val="11"/>
        <rFont val="宋体"/>
        <family val="0"/>
      </rPr>
      <t>城镇居民基本医疗保险利息收入</t>
    </r>
  </si>
  <si>
    <r>
      <rPr>
        <b/>
        <sz val="11"/>
        <rFont val="宋体"/>
        <family val="0"/>
      </rPr>
      <t>城乡居民基本养老保险基金收入</t>
    </r>
  </si>
  <si>
    <r>
      <rPr>
        <sz val="11"/>
        <rFont val="宋体"/>
        <family val="0"/>
      </rPr>
      <t>城乡居民基本养老保险费收入</t>
    </r>
  </si>
  <si>
    <r>
      <rPr>
        <sz val="11"/>
        <rFont val="宋体"/>
        <family val="0"/>
      </rPr>
      <t>城乡居民基本养老保险财政补贴收入</t>
    </r>
  </si>
  <si>
    <r>
      <rPr>
        <sz val="11"/>
        <rFont val="宋体"/>
        <family val="0"/>
      </rPr>
      <t>城乡居民基本养老保险利息收入</t>
    </r>
  </si>
  <si>
    <t>城乡居民基本养老保险基金委托投资收益</t>
  </si>
  <si>
    <r>
      <rPr>
        <sz val="11"/>
        <rFont val="宋体"/>
        <family val="0"/>
      </rPr>
      <t>其他城乡居民基本养老保险基金收入</t>
    </r>
  </si>
  <si>
    <t>机关事业单位基本养老保险基金收入</t>
  </si>
  <si>
    <t>机关事业单位基本养老保险费收入</t>
  </si>
  <si>
    <r>
      <rPr>
        <sz val="11"/>
        <rFont val="宋体"/>
        <family val="0"/>
      </rPr>
      <t>机关事业单位基本养老保险财政补贴收入</t>
    </r>
  </si>
  <si>
    <t>机关事业单位基本养老保险利息收入</t>
  </si>
  <si>
    <t>其他机关事业单位基本养老保险基金收入</t>
  </si>
  <si>
    <r>
      <rPr>
        <b/>
        <sz val="11"/>
        <rFont val="宋体"/>
        <family val="0"/>
      </rPr>
      <t>转移性收入</t>
    </r>
  </si>
  <si>
    <r>
      <rPr>
        <b/>
        <sz val="11"/>
        <rFont val="宋体"/>
        <family val="0"/>
      </rPr>
      <t>上年结余收入</t>
    </r>
  </si>
  <si>
    <r>
      <rPr>
        <sz val="11"/>
        <rFont val="宋体"/>
        <family val="0"/>
      </rPr>
      <t>社会保险基金预算上年结余收入</t>
    </r>
  </si>
  <si>
    <t>社会保险基金上解下拨收入</t>
  </si>
  <si>
    <r>
      <rPr>
        <sz val="11"/>
        <rFont val="宋体"/>
        <family val="0"/>
      </rPr>
      <t>社会保险基金上级补助收入</t>
    </r>
  </si>
  <si>
    <t>社会保险基金上级补助收入</t>
  </si>
  <si>
    <t>机关事业单位基本养老保险基金补助收入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</si>
  <si>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1-18</t>
    </r>
  </si>
  <si>
    <r>
      <rPr>
        <sz val="18"/>
        <rFont val="宋体"/>
        <family val="0"/>
      </rPr>
      <t>社会保险基金预算支出表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</si>
  <si>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</si>
  <si>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rPr>
        <b/>
        <sz val="11"/>
        <color indexed="8"/>
        <rFont val="宋体"/>
        <family val="0"/>
      </rPr>
      <t>社会保险基金支出</t>
    </r>
  </si>
  <si>
    <r>
      <rPr>
        <b/>
        <sz val="11"/>
        <rFont val="宋体"/>
        <family val="0"/>
      </rPr>
      <t>企业职工基本养老保险基金支出</t>
    </r>
  </si>
  <si>
    <r>
      <rPr>
        <sz val="11"/>
        <rFont val="宋体"/>
        <family val="0"/>
      </rPr>
      <t>基本养老金</t>
    </r>
  </si>
  <si>
    <r>
      <rPr>
        <sz val="11"/>
        <rFont val="宋体"/>
        <family val="0"/>
      </rPr>
      <t>其他社会保险基金支出</t>
    </r>
  </si>
  <si>
    <r>
      <rPr>
        <b/>
        <sz val="11"/>
        <rFont val="宋体"/>
        <family val="0"/>
      </rPr>
      <t>职工基本医疗保险基金支出</t>
    </r>
  </si>
  <si>
    <r>
      <rPr>
        <sz val="11"/>
        <rFont val="宋体"/>
        <family val="0"/>
      </rPr>
      <t>职工基本医疗保险统筹基金</t>
    </r>
  </si>
  <si>
    <r>
      <rPr>
        <sz val="11"/>
        <rFont val="宋体"/>
        <family val="0"/>
      </rPr>
      <t>职工基本医疗保险个人账户基金</t>
    </r>
  </si>
  <si>
    <r>
      <rPr>
        <b/>
        <sz val="11"/>
        <rFont val="宋体"/>
        <family val="0"/>
      </rPr>
      <t>城乡居民基本养老保险基金支出</t>
    </r>
  </si>
  <si>
    <r>
      <rPr>
        <sz val="11"/>
        <rFont val="宋体"/>
        <family val="0"/>
      </rPr>
      <t>基本养老金支出</t>
    </r>
  </si>
  <si>
    <r>
      <rPr>
        <sz val="11"/>
        <rFont val="宋体"/>
        <family val="0"/>
      </rPr>
      <t>其他城乡居民基本养老保险基金支出</t>
    </r>
  </si>
  <si>
    <r>
      <rPr>
        <b/>
        <sz val="11"/>
        <rFont val="宋体"/>
        <family val="0"/>
      </rPr>
      <t>机关事业单位基本养老保险</t>
    </r>
  </si>
  <si>
    <t>城乡居民基本医疗保险基金支出</t>
  </si>
  <si>
    <r>
      <rPr>
        <sz val="11"/>
        <rFont val="宋体"/>
        <family val="0"/>
      </rPr>
      <t>城乡居民基本医疗社会保险待遇支出</t>
    </r>
  </si>
  <si>
    <r>
      <rPr>
        <sz val="11"/>
        <rFont val="宋体"/>
        <family val="0"/>
      </rPr>
      <t>大病医疗保险支出</t>
    </r>
  </si>
  <si>
    <t>其他城乡居民基本医疗保险基金支出</t>
  </si>
  <si>
    <r>
      <rPr>
        <b/>
        <sz val="11"/>
        <rFont val="宋体"/>
        <family val="0"/>
      </rPr>
      <t>转移性支出</t>
    </r>
  </si>
  <si>
    <r>
      <rPr>
        <b/>
        <sz val="11"/>
        <rFont val="宋体"/>
        <family val="0"/>
      </rPr>
      <t>年终结余</t>
    </r>
  </si>
  <si>
    <r>
      <rPr>
        <sz val="11"/>
        <rFont val="宋体"/>
        <family val="0"/>
      </rPr>
      <t>社会保险基金预算年终结余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</si>
</sst>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0.0_ 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8"/>
      <name val="宋体"/>
      <family val="0"/>
    </font>
    <font>
      <b/>
      <sz val="11"/>
      <name val="方正书宋_GBK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color indexed="8"/>
      <name val="Times New Roman"/>
      <family val="1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ourier"/>
      <family val="2"/>
    </font>
    <font>
      <sz val="12"/>
      <name val="宋体"/>
      <family val="0"/>
    </font>
    <font>
      <sz val="7"/>
      <name val="Small Fonts"/>
      <family val="2"/>
    </font>
    <font>
      <sz val="18"/>
      <name val="方正小标宋_GBK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1"/>
      <name val="方正仿宋_GBK"/>
      <family val="0"/>
    </font>
    <font>
      <sz val="10.5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0"/>
    </font>
    <font>
      <sz val="11"/>
      <name val="Calibri"/>
      <family val="0"/>
    </font>
    <font>
      <sz val="10.5"/>
      <color theme="1"/>
      <name val="Times New Roman"/>
      <family val="1"/>
    </font>
    <font>
      <b/>
      <sz val="11"/>
      <color theme="1"/>
      <name val="宋体"/>
      <family val="0"/>
    </font>
  </fonts>
  <fills count="5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4" borderId="1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 locked="0"/>
    </xf>
    <xf numFmtId="0" fontId="0" fillId="5" borderId="0" applyNumberFormat="0" applyBorder="0" applyAlignment="0" applyProtection="0"/>
    <xf numFmtId="0" fontId="58" fillId="6" borderId="0" applyNumberFormat="0" applyBorder="0" applyAlignment="0" applyProtection="0"/>
    <xf numFmtId="43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0" borderId="0">
      <alignment/>
      <protection locked="0"/>
    </xf>
    <xf numFmtId="0" fontId="59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0">
      <alignment/>
      <protection/>
    </xf>
    <xf numFmtId="0" fontId="6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2" fillId="1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59" fillId="13" borderId="0" applyNumberFormat="0" applyBorder="0" applyAlignment="0" applyProtection="0"/>
    <xf numFmtId="0" fontId="62" fillId="0" borderId="5" applyNumberFormat="0" applyFill="0" applyAlignment="0" applyProtection="0"/>
    <xf numFmtId="0" fontId="59" fillId="14" borderId="0" applyNumberFormat="0" applyBorder="0" applyAlignment="0" applyProtection="0"/>
    <xf numFmtId="0" fontId="68" fillId="15" borderId="6" applyNumberFormat="0" applyAlignment="0" applyProtection="0"/>
    <xf numFmtId="0" fontId="32" fillId="16" borderId="0" applyNumberFormat="0" applyBorder="0" applyAlignment="0" applyProtection="0"/>
    <xf numFmtId="0" fontId="69" fillId="15" borderId="1" applyNumberFormat="0" applyAlignment="0" applyProtection="0"/>
    <xf numFmtId="0" fontId="70" fillId="17" borderId="7" applyNumberFormat="0" applyAlignment="0" applyProtection="0"/>
    <xf numFmtId="0" fontId="0" fillId="18" borderId="0" applyNumberFormat="0" applyBorder="0" applyAlignment="0" applyProtection="0"/>
    <xf numFmtId="0" fontId="59" fillId="19" borderId="0" applyNumberFormat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32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0" borderId="0">
      <alignment/>
      <protection locked="0"/>
    </xf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2" fillId="35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0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42" borderId="0" applyNumberFormat="0" applyBorder="0" applyAlignment="0" applyProtection="0"/>
    <xf numFmtId="0" fontId="59" fillId="43" borderId="0" applyNumberFormat="0" applyBorder="0" applyAlignment="0" applyProtection="0"/>
    <xf numFmtId="0" fontId="33" fillId="0" borderId="0">
      <alignment/>
      <protection/>
    </xf>
    <xf numFmtId="0" fontId="42" fillId="37" borderId="0" applyNumberFormat="0" applyBorder="0" applyAlignment="0" applyProtection="0"/>
    <xf numFmtId="0" fontId="33" fillId="0" borderId="0">
      <alignment/>
      <protection/>
    </xf>
    <xf numFmtId="0" fontId="32" fillId="16" borderId="0" applyNumberFormat="0" applyBorder="0" applyAlignment="0" applyProtection="0"/>
    <xf numFmtId="0" fontId="28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20" borderId="0" applyNumberFormat="0" applyBorder="0" applyAlignment="0" applyProtection="0"/>
    <xf numFmtId="0" fontId="32" fillId="2" borderId="0" applyNumberFormat="0" applyBorder="0" applyAlignment="0" applyProtection="0"/>
    <xf numFmtId="0" fontId="32" fillId="46" borderId="0" applyNumberFormat="0" applyBorder="0" applyAlignment="0" applyProtection="0"/>
    <xf numFmtId="0" fontId="29" fillId="0" borderId="0">
      <alignment/>
      <protection locked="0"/>
    </xf>
    <xf numFmtId="0" fontId="28" fillId="10" borderId="0" applyNumberFormat="0" applyBorder="0" applyAlignment="0" applyProtection="0"/>
    <xf numFmtId="0" fontId="29" fillId="0" borderId="0">
      <alignment/>
      <protection locked="0"/>
    </xf>
    <xf numFmtId="0" fontId="28" fillId="47" borderId="0" applyNumberFormat="0" applyBorder="0" applyAlignment="0" applyProtection="0"/>
    <xf numFmtId="0" fontId="29" fillId="0" borderId="0">
      <alignment/>
      <protection locked="0"/>
    </xf>
    <xf numFmtId="0" fontId="28" fillId="23" borderId="0" applyNumberFormat="0" applyBorder="0" applyAlignment="0" applyProtection="0"/>
    <xf numFmtId="0" fontId="28" fillId="48" borderId="0" applyNumberFormat="0" applyBorder="0" applyAlignment="0" applyProtection="0"/>
    <xf numFmtId="37" fontId="51" fillId="0" borderId="0">
      <alignment/>
      <protection/>
    </xf>
    <xf numFmtId="0" fontId="37" fillId="0" borderId="0">
      <alignment/>
      <protection/>
    </xf>
    <xf numFmtId="9" fontId="33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42" fillId="37" borderId="0" applyNumberFormat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3" fillId="0" borderId="0">
      <alignment/>
      <protection/>
    </xf>
    <xf numFmtId="0" fontId="50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0" fillId="0" borderId="0">
      <alignment/>
      <protection/>
    </xf>
    <xf numFmtId="0" fontId="50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3" fillId="0" borderId="0">
      <alignment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37" fillId="0" borderId="0">
      <alignment/>
      <protection/>
    </xf>
    <xf numFmtId="0" fontId="28" fillId="47" borderId="0" applyNumberFormat="0" applyBorder="0" applyAlignment="0" applyProtection="0"/>
    <xf numFmtId="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" fontId="1" fillId="0" borderId="10">
      <alignment vertical="center"/>
      <protection locked="0"/>
    </xf>
    <xf numFmtId="0" fontId="49" fillId="0" borderId="0">
      <alignment/>
      <protection/>
    </xf>
    <xf numFmtId="0" fontId="50" fillId="0" borderId="0">
      <alignment vertical="center"/>
      <protection/>
    </xf>
    <xf numFmtId="176" fontId="1" fillId="0" borderId="10">
      <alignment vertical="center"/>
      <protection locked="0"/>
    </xf>
    <xf numFmtId="0" fontId="33" fillId="0" borderId="0">
      <alignment/>
      <protection/>
    </xf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 locked="0"/>
    </xf>
    <xf numFmtId="0" fontId="50" fillId="0" borderId="0">
      <alignment/>
      <protection/>
    </xf>
    <xf numFmtId="0" fontId="29" fillId="0" borderId="0">
      <alignment/>
      <protection locked="0"/>
    </xf>
  </cellStyleXfs>
  <cellXfs count="213">
    <xf numFmtId="0" fontId="0" fillId="0" borderId="0" xfId="0" applyFont="1" applyAlignment="1">
      <alignment/>
    </xf>
    <xf numFmtId="0" fontId="2" fillId="0" borderId="0" xfId="23" applyFont="1" applyFill="1" applyAlignment="1">
      <alignment vertical="top"/>
      <protection locked="0"/>
    </xf>
    <xf numFmtId="0" fontId="2" fillId="0" borderId="0" xfId="23" applyFont="1" applyFill="1" applyAlignment="1">
      <alignment horizontal="left" vertical="top"/>
      <protection locked="0"/>
    </xf>
    <xf numFmtId="0" fontId="3" fillId="0" borderId="0" xfId="23" applyFont="1" applyFill="1" applyAlignment="1">
      <alignment horizontal="left" vertical="center"/>
      <protection locked="0"/>
    </xf>
    <xf numFmtId="49" fontId="2" fillId="0" borderId="0" xfId="23" applyNumberFormat="1" applyFont="1" applyFill="1" applyAlignment="1">
      <alignment horizontal="left" vertical="center"/>
      <protection locked="0"/>
    </xf>
    <xf numFmtId="0" fontId="2" fillId="0" borderId="0" xfId="23" applyNumberFormat="1" applyFont="1" applyFill="1" applyAlignment="1">
      <alignment horizontal="center" vertical="top"/>
      <protection locked="0"/>
    </xf>
    <xf numFmtId="0" fontId="4" fillId="0" borderId="0" xfId="23" applyFont="1" applyFill="1" applyAlignment="1">
      <alignment vertical="top"/>
      <protection locked="0"/>
    </xf>
    <xf numFmtId="0" fontId="2" fillId="0" borderId="0" xfId="120" applyFont="1" applyBorder="1" applyAlignment="1">
      <alignment horizontal="left" vertical="center"/>
      <protection/>
    </xf>
    <xf numFmtId="0" fontId="5" fillId="0" borderId="0" xfId="23" applyFont="1" applyFill="1" applyAlignment="1">
      <alignment horizontal="center" vertical="top"/>
      <protection locked="0"/>
    </xf>
    <xf numFmtId="177" fontId="5" fillId="0" borderId="0" xfId="23" applyNumberFormat="1" applyFont="1" applyFill="1" applyAlignment="1">
      <alignment horizontal="center" vertical="top"/>
      <protection locked="0"/>
    </xf>
    <xf numFmtId="49" fontId="3" fillId="0" borderId="10" xfId="23" applyNumberFormat="1" applyFont="1" applyFill="1" applyBorder="1" applyAlignment="1">
      <alignment horizontal="center" vertical="center"/>
      <protection locked="0"/>
    </xf>
    <xf numFmtId="0" fontId="3" fillId="0" borderId="10" xfId="23" applyFont="1" applyFill="1" applyBorder="1" applyAlignment="1">
      <alignment horizontal="center" vertical="center"/>
      <protection locked="0"/>
    </xf>
    <xf numFmtId="0" fontId="3" fillId="0" borderId="10" xfId="23" applyNumberFormat="1" applyFont="1" applyFill="1" applyBorder="1" applyAlignment="1">
      <alignment horizontal="center" vertical="center"/>
      <protection locked="0"/>
    </xf>
    <xf numFmtId="49" fontId="3" fillId="0" borderId="11" xfId="23" applyNumberFormat="1" applyFont="1" applyFill="1" applyBorder="1" applyAlignment="1">
      <alignment horizontal="center" vertical="center"/>
      <protection locked="0"/>
    </xf>
    <xf numFmtId="49" fontId="3" fillId="0" borderId="12" xfId="23" applyNumberFormat="1" applyFont="1" applyFill="1" applyBorder="1" applyAlignment="1">
      <alignment horizontal="center" vertical="center"/>
      <protection locked="0"/>
    </xf>
    <xf numFmtId="0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76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7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0" xfId="112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9" fillId="0" borderId="0" xfId="112" applyFont="1" applyFill="1" applyAlignment="1">
      <alignment horizontal="left" vertical="center"/>
      <protection/>
    </xf>
    <xf numFmtId="0" fontId="9" fillId="0" borderId="0" xfId="112" applyFont="1" applyFill="1" applyAlignment="1">
      <alignment vertical="center"/>
      <protection/>
    </xf>
    <xf numFmtId="177" fontId="9" fillId="0" borderId="0" xfId="112" applyNumberFormat="1" applyFont="1" applyFill="1" applyAlignment="1">
      <alignment horizontal="center" vertical="center"/>
      <protection/>
    </xf>
    <xf numFmtId="0" fontId="2" fillId="0" borderId="0" xfId="112" applyFont="1" applyFill="1" applyAlignment="1">
      <alignment horizontal="left" vertical="center"/>
      <protection/>
    </xf>
    <xf numFmtId="0" fontId="5" fillId="0" borderId="0" xfId="112" applyFont="1" applyFill="1" applyAlignment="1">
      <alignment horizontal="center" vertical="center"/>
      <protection/>
    </xf>
    <xf numFmtId="177" fontId="2" fillId="0" borderId="0" xfId="112" applyNumberFormat="1" applyFont="1" applyFill="1" applyAlignment="1">
      <alignment horizontal="center" vertical="center"/>
      <protection/>
    </xf>
    <xf numFmtId="0" fontId="3" fillId="0" borderId="10" xfId="112" applyFont="1" applyFill="1" applyBorder="1" applyAlignment="1">
      <alignment horizontal="center" vertical="center"/>
      <protection/>
    </xf>
    <xf numFmtId="177" fontId="3" fillId="0" borderId="10" xfId="112" applyNumberFormat="1" applyFont="1" applyFill="1" applyBorder="1" applyAlignment="1">
      <alignment horizontal="center" vertical="center"/>
      <protection/>
    </xf>
    <xf numFmtId="0" fontId="10" fillId="0" borderId="11" xfId="112" applyFont="1" applyFill="1" applyBorder="1" applyAlignment="1">
      <alignment horizontal="center" vertical="center"/>
      <protection/>
    </xf>
    <xf numFmtId="0" fontId="11" fillId="0" borderId="12" xfId="112" applyFont="1" applyFill="1" applyBorder="1" applyAlignment="1">
      <alignment horizontal="center" vertical="center"/>
      <protection/>
    </xf>
    <xf numFmtId="177" fontId="77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3" fillId="0" borderId="10" xfId="11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6" fillId="0" borderId="13" xfId="0" applyFont="1" applyBorder="1" applyAlignment="1">
      <alignment horizontal="left" vertical="center"/>
    </xf>
    <xf numFmtId="0" fontId="1" fillId="0" borderId="14" xfId="0" applyFont="1" applyFill="1" applyBorder="1" applyAlignment="1" applyProtection="1">
      <alignment vertical="center"/>
      <protection/>
    </xf>
    <xf numFmtId="0" fontId="9" fillId="0" borderId="0" xfId="112" applyFont="1" applyFill="1" applyAlignment="1">
      <alignment horizontal="center" vertical="center"/>
      <protection/>
    </xf>
    <xf numFmtId="0" fontId="2" fillId="0" borderId="0" xfId="118" applyFont="1" applyAlignment="1">
      <alignment wrapText="1"/>
      <protection/>
    </xf>
    <xf numFmtId="0" fontId="3" fillId="0" borderId="0" xfId="118" applyFont="1" applyAlignment="1">
      <alignment horizontal="center" vertical="center" wrapText="1"/>
      <protection/>
    </xf>
    <xf numFmtId="0" fontId="3" fillId="0" borderId="0" xfId="118" applyFont="1" applyAlignment="1">
      <alignment wrapText="1"/>
      <protection/>
    </xf>
    <xf numFmtId="0" fontId="9" fillId="0" borderId="0" xfId="118" applyFont="1" applyAlignment="1">
      <alignment wrapText="1"/>
      <protection/>
    </xf>
    <xf numFmtId="0" fontId="2" fillId="0" borderId="0" xfId="120" applyFont="1" applyBorder="1" applyAlignment="1">
      <alignment horizontal="left" vertical="center" wrapText="1"/>
      <protection/>
    </xf>
    <xf numFmtId="0" fontId="14" fillId="0" borderId="0" xfId="120" applyFont="1" applyBorder="1" applyAlignment="1">
      <alignment horizontal="left" vertical="center" wrapText="1"/>
      <protection/>
    </xf>
    <xf numFmtId="49" fontId="5" fillId="0" borderId="0" xfId="118" applyNumberFormat="1" applyFont="1" applyAlignment="1">
      <alignment horizontal="centerContinuous" vertical="center" wrapText="1"/>
      <protection/>
    </xf>
    <xf numFmtId="0" fontId="3" fillId="0" borderId="0" xfId="118" applyFont="1" applyAlignment="1">
      <alignment horizontal="center" wrapText="1"/>
      <protection/>
    </xf>
    <xf numFmtId="177" fontId="15" fillId="0" borderId="0" xfId="23" applyNumberFormat="1" applyFont="1" applyFill="1" applyAlignment="1">
      <alignment horizontal="right" vertical="top"/>
      <protection locked="0"/>
    </xf>
    <xf numFmtId="0" fontId="3" fillId="0" borderId="10" xfId="118" applyFont="1" applyBorder="1" applyAlignment="1">
      <alignment horizontal="center" vertical="center" wrapText="1"/>
      <protection/>
    </xf>
    <xf numFmtId="1" fontId="3" fillId="0" borderId="10" xfId="118" applyNumberFormat="1" applyFont="1" applyBorder="1" applyAlignment="1" applyProtection="1">
      <alignment horizontal="center" vertical="center" wrapText="1"/>
      <protection locked="0"/>
    </xf>
    <xf numFmtId="0" fontId="3" fillId="0" borderId="0" xfId="118" applyFont="1" applyBorder="1" applyAlignment="1">
      <alignment horizontal="center" vertical="center" wrapText="1"/>
      <protection/>
    </xf>
    <xf numFmtId="178" fontId="2" fillId="0" borderId="10" xfId="118" applyNumberFormat="1" applyFont="1" applyFill="1" applyBorder="1" applyAlignment="1">
      <alignment horizontal="right" vertical="center" wrapText="1"/>
      <protection/>
    </xf>
    <xf numFmtId="178" fontId="2" fillId="0" borderId="10" xfId="118" applyNumberFormat="1" applyFont="1" applyFill="1" applyBorder="1" applyAlignment="1">
      <alignment horizontal="center" vertical="center" wrapText="1"/>
      <protection/>
    </xf>
    <xf numFmtId="0" fontId="2" fillId="0" borderId="0" xfId="118" applyFont="1" applyBorder="1" applyAlignment="1">
      <alignment wrapText="1"/>
      <protection/>
    </xf>
    <xf numFmtId="178" fontId="2" fillId="0" borderId="10" xfId="118" applyNumberFormat="1" applyFont="1" applyBorder="1" applyAlignment="1">
      <alignment horizontal="center" vertical="center" wrapText="1"/>
      <protection/>
    </xf>
    <xf numFmtId="0" fontId="3" fillId="0" borderId="0" xfId="118" applyFont="1" applyBorder="1" applyAlignment="1">
      <alignment wrapText="1"/>
      <protection/>
    </xf>
    <xf numFmtId="0" fontId="7" fillId="0" borderId="0" xfId="0" applyFont="1" applyAlignment="1">
      <alignment/>
    </xf>
    <xf numFmtId="0" fontId="79" fillId="0" borderId="0" xfId="0" applyFont="1" applyAlignment="1">
      <alignment/>
    </xf>
    <xf numFmtId="0" fontId="16" fillId="0" borderId="0" xfId="23" applyFont="1" applyFill="1" applyAlignment="1">
      <alignment vertical="top"/>
      <protection locked="0"/>
    </xf>
    <xf numFmtId="49" fontId="2" fillId="0" borderId="0" xfId="23" applyNumberFormat="1" applyFont="1" applyFill="1" applyAlignment="1">
      <alignment horizontal="left" vertical="top"/>
      <protection locked="0"/>
    </xf>
    <xf numFmtId="0" fontId="5" fillId="0" borderId="0" xfId="23" applyFont="1" applyFill="1" applyAlignment="1">
      <alignment horizontal="center" vertical="center" wrapText="1"/>
      <protection locked="0"/>
    </xf>
    <xf numFmtId="0" fontId="5" fillId="0" borderId="0" xfId="23" applyFont="1" applyFill="1" applyAlignment="1">
      <alignment horizontal="center" vertical="center"/>
      <protection locked="0"/>
    </xf>
    <xf numFmtId="0" fontId="79" fillId="0" borderId="0" xfId="107" applyFont="1">
      <alignment/>
      <protection/>
    </xf>
    <xf numFmtId="49" fontId="2" fillId="0" borderId="10" xfId="23" applyNumberFormat="1" applyFont="1" applyFill="1" applyBorder="1" applyAlignment="1">
      <alignment horizontal="center" vertical="center"/>
      <protection locked="0"/>
    </xf>
    <xf numFmtId="49" fontId="4" fillId="0" borderId="0" xfId="23" applyNumberFormat="1" applyFont="1" applyFill="1" applyAlignment="1">
      <alignment horizontal="left" vertical="top" indent="1"/>
      <protection locked="0"/>
    </xf>
    <xf numFmtId="49" fontId="4" fillId="0" borderId="0" xfId="23" applyNumberFormat="1" applyFont="1" applyFill="1" applyAlignment="1">
      <alignment horizontal="left" vertical="top" indent="2"/>
      <protection locked="0"/>
    </xf>
    <xf numFmtId="177" fontId="2" fillId="0" borderId="0" xfId="23" applyNumberFormat="1" applyFont="1" applyFill="1" applyAlignment="1">
      <alignment horizontal="center" vertical="top"/>
      <protection locked="0"/>
    </xf>
    <xf numFmtId="177" fontId="15" fillId="0" borderId="0" xfId="23" applyNumberFormat="1" applyFont="1" applyFill="1" applyAlignment="1">
      <alignment horizontal="center" vertical="top"/>
      <protection locked="0"/>
    </xf>
    <xf numFmtId="49" fontId="8" fillId="0" borderId="10" xfId="23" applyNumberFormat="1" applyFont="1" applyFill="1" applyBorder="1" applyAlignment="1">
      <alignment horizontal="center" vertical="center"/>
      <protection locked="0"/>
    </xf>
    <xf numFmtId="0" fontId="8" fillId="0" borderId="10" xfId="23" applyFont="1" applyFill="1" applyBorder="1" applyAlignment="1">
      <alignment horizontal="center" vertical="center"/>
      <protection locked="0"/>
    </xf>
    <xf numFmtId="177" fontId="8" fillId="0" borderId="10" xfId="23" applyNumberFormat="1" applyFont="1" applyFill="1" applyBorder="1" applyAlignment="1">
      <alignment horizontal="center" vertical="center"/>
      <protection locked="0"/>
    </xf>
    <xf numFmtId="0" fontId="80" fillId="0" borderId="11" xfId="23" applyFont="1" applyFill="1" applyBorder="1" applyAlignment="1">
      <alignment horizontal="center" vertical="center"/>
      <protection locked="0"/>
    </xf>
    <xf numFmtId="0" fontId="80" fillId="0" borderId="12" xfId="23" applyFont="1" applyFill="1" applyBorder="1" applyAlignment="1">
      <alignment horizontal="center" vertical="center"/>
      <protection locked="0"/>
    </xf>
    <xf numFmtId="0" fontId="80" fillId="0" borderId="10" xfId="23" applyNumberFormat="1" applyFont="1" applyFill="1" applyBorder="1" applyAlignment="1">
      <alignment horizontal="center" vertical="center"/>
      <protection locked="0"/>
    </xf>
    <xf numFmtId="49" fontId="80" fillId="0" borderId="10" xfId="23" applyNumberFormat="1" applyFont="1" applyFill="1" applyBorder="1" applyAlignment="1">
      <alignment horizontal="left" vertical="center"/>
      <protection locked="0"/>
    </xf>
    <xf numFmtId="0" fontId="80" fillId="0" borderId="10" xfId="23" applyFont="1" applyFill="1" applyBorder="1" applyAlignment="1">
      <alignment horizontal="left" vertical="center"/>
      <protection locked="0"/>
    </xf>
    <xf numFmtId="49" fontId="80" fillId="0" borderId="10" xfId="23" applyNumberFormat="1" applyFont="1" applyFill="1" applyBorder="1" applyAlignment="1">
      <alignment horizontal="left" vertical="center" wrapText="1" indent="1"/>
      <protection locked="0"/>
    </xf>
    <xf numFmtId="49" fontId="81" fillId="0" borderId="10" xfId="23" applyNumberFormat="1" applyFont="1" applyFill="1" applyBorder="1" applyAlignment="1">
      <alignment horizontal="left" vertical="center"/>
      <protection locked="0"/>
    </xf>
    <xf numFmtId="49" fontId="81" fillId="0" borderId="10" xfId="23" applyNumberFormat="1" applyFont="1" applyFill="1" applyBorder="1" applyAlignment="1">
      <alignment horizontal="left" vertical="center" indent="2"/>
      <protection locked="0"/>
    </xf>
    <xf numFmtId="0" fontId="81" fillId="0" borderId="10" xfId="23" applyNumberFormat="1" applyFont="1" applyFill="1" applyBorder="1" applyAlignment="1">
      <alignment horizontal="center" vertical="center"/>
      <protection locked="0"/>
    </xf>
    <xf numFmtId="49" fontId="80" fillId="0" borderId="10" xfId="23" applyNumberFormat="1" applyFont="1" applyFill="1" applyBorder="1" applyAlignment="1">
      <alignment horizontal="left" vertical="center" indent="1"/>
      <protection locked="0"/>
    </xf>
    <xf numFmtId="49" fontId="81" fillId="0" borderId="13" xfId="23" applyNumberFormat="1" applyFont="1" applyFill="1" applyBorder="1" applyAlignment="1">
      <alignment horizontal="left" vertical="center"/>
      <protection locked="0"/>
    </xf>
    <xf numFmtId="49" fontId="80" fillId="0" borderId="13" xfId="23" applyNumberFormat="1" applyFont="1" applyFill="1" applyBorder="1" applyAlignment="1">
      <alignment horizontal="left" vertical="center"/>
      <protection locked="0"/>
    </xf>
    <xf numFmtId="49" fontId="80" fillId="0" borderId="10" xfId="23" applyNumberFormat="1" applyFont="1" applyFill="1" applyBorder="1" applyAlignment="1">
      <alignment vertical="center"/>
      <protection locked="0"/>
    </xf>
    <xf numFmtId="0" fontId="1" fillId="0" borderId="10" xfId="0" applyFont="1" applyFill="1" applyBorder="1" applyAlignment="1">
      <alignment horizontal="center" vertical="center"/>
    </xf>
    <xf numFmtId="49" fontId="81" fillId="0" borderId="13" xfId="23" applyNumberFormat="1" applyFont="1" applyFill="1" applyBorder="1" applyAlignment="1">
      <alignment horizontal="left" vertical="center"/>
      <protection locked="0"/>
    </xf>
    <xf numFmtId="49" fontId="2" fillId="0" borderId="10" xfId="23" applyNumberFormat="1" applyFont="1" applyFill="1" applyBorder="1" applyAlignment="1">
      <alignment horizontal="left" vertical="top"/>
      <protection locked="0"/>
    </xf>
    <xf numFmtId="0" fontId="3" fillId="0" borderId="0" xfId="23" applyFont="1" applyFill="1" applyAlignment="1">
      <alignment vertical="top"/>
      <protection locked="0"/>
    </xf>
    <xf numFmtId="0" fontId="17" fillId="0" borderId="0" xfId="23" applyFont="1" applyFill="1" applyAlignment="1">
      <alignment horizontal="center" vertical="top"/>
      <protection locked="0"/>
    </xf>
    <xf numFmtId="177" fontId="2" fillId="0" borderId="0" xfId="23" applyNumberFormat="1" applyFont="1" applyFill="1" applyAlignment="1">
      <alignment horizontal="center" vertical="center"/>
      <protection locked="0"/>
    </xf>
    <xf numFmtId="49" fontId="80" fillId="0" borderId="10" xfId="23" applyNumberFormat="1" applyFont="1" applyFill="1" applyBorder="1" applyAlignment="1">
      <alignment horizontal="center" vertical="center"/>
      <protection locked="0"/>
    </xf>
    <xf numFmtId="0" fontId="80" fillId="0" borderId="10" xfId="23" applyFont="1" applyFill="1" applyBorder="1" applyAlignment="1">
      <alignment horizontal="center" vertical="center"/>
      <protection locked="0"/>
    </xf>
    <xf numFmtId="177" fontId="80" fillId="0" borderId="10" xfId="23" applyNumberFormat="1" applyFont="1" applyFill="1" applyBorder="1" applyAlignment="1">
      <alignment horizontal="center" vertical="center"/>
      <protection locked="0"/>
    </xf>
    <xf numFmtId="49" fontId="2" fillId="0" borderId="0" xfId="112" applyNumberFormat="1" applyFont="1" applyFill="1" applyAlignment="1">
      <alignment horizontal="left" vertical="center" indent="1"/>
      <protection/>
    </xf>
    <xf numFmtId="0" fontId="18" fillId="0" borderId="10" xfId="112" applyFont="1" applyFill="1" applyBorder="1" applyAlignment="1">
      <alignment horizontal="center" vertical="center"/>
      <protection/>
    </xf>
    <xf numFmtId="0" fontId="19" fillId="0" borderId="10" xfId="137" applyFont="1" applyFill="1" applyBorder="1" applyAlignment="1">
      <alignment horizontal="center" vertical="center"/>
      <protection/>
    </xf>
    <xf numFmtId="177" fontId="3" fillId="0" borderId="10" xfId="137" applyNumberFormat="1" applyFont="1" applyFill="1" applyBorder="1" applyAlignment="1">
      <alignment horizontal="center" vertical="center"/>
      <protection/>
    </xf>
    <xf numFmtId="0" fontId="20" fillId="0" borderId="10" xfId="111" applyFont="1" applyBorder="1" applyAlignment="1">
      <alignment horizontal="left" vertical="center" wrapText="1"/>
      <protection/>
    </xf>
    <xf numFmtId="0" fontId="7" fillId="0" borderId="10" xfId="111" applyFont="1" applyBorder="1" applyAlignment="1">
      <alignment horizontal="center" vertical="center" wrapText="1"/>
      <protection/>
    </xf>
    <xf numFmtId="0" fontId="2" fillId="0" borderId="0" xfId="23" applyFont="1" applyFill="1" applyAlignment="1">
      <alignment vertical="center"/>
      <protection locked="0"/>
    </xf>
    <xf numFmtId="0" fontId="5" fillId="0" borderId="0" xfId="23" applyNumberFormat="1" applyFont="1" applyFill="1" applyAlignment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 shrinkToFit="1"/>
      <protection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 applyProtection="1">
      <alignment horizontal="left" vertical="center"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left" vertical="center" shrinkToFi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3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shrinkToFi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vertical="center" shrinkToFi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3" fillId="0" borderId="0" xfId="23" applyNumberFormat="1" applyFont="1" applyFill="1" applyAlignment="1">
      <alignment horizontal="left" vertical="top"/>
      <protection locked="0"/>
    </xf>
    <xf numFmtId="0" fontId="5" fillId="0" borderId="0" xfId="23" applyNumberFormat="1" applyFont="1" applyFill="1" applyAlignment="1">
      <alignment horizontal="center" vertical="top"/>
      <protection locked="0"/>
    </xf>
    <xf numFmtId="0" fontId="2" fillId="0" borderId="0" xfId="23" applyNumberFormat="1" applyFont="1" applyFill="1" applyAlignment="1">
      <alignment horizontal="center" vertical="center"/>
      <protection locked="0"/>
    </xf>
    <xf numFmtId="0" fontId="3" fillId="0" borderId="0" xfId="23" applyNumberFormat="1" applyFont="1" applyFill="1" applyAlignment="1">
      <alignment horizontal="left" vertical="top"/>
      <protection locked="0"/>
    </xf>
    <xf numFmtId="49" fontId="3" fillId="0" borderId="0" xfId="112" applyNumberFormat="1" applyFont="1" applyFill="1" applyAlignment="1">
      <alignment horizontal="left" vertical="center" indent="1"/>
      <protection/>
    </xf>
    <xf numFmtId="0" fontId="9" fillId="0" borderId="0" xfId="112" applyNumberFormat="1" applyFont="1" applyFill="1" applyAlignment="1">
      <alignment vertical="center"/>
      <protection/>
    </xf>
    <xf numFmtId="0" fontId="2" fillId="0" borderId="0" xfId="112" applyNumberFormat="1" applyFont="1" applyFill="1" applyAlignment="1">
      <alignment horizontal="right" vertical="center"/>
      <protection/>
    </xf>
    <xf numFmtId="0" fontId="8" fillId="0" borderId="10" xfId="112" applyFont="1" applyFill="1" applyBorder="1" applyAlignment="1">
      <alignment horizontal="center" vertical="center"/>
      <protection/>
    </xf>
    <xf numFmtId="0" fontId="8" fillId="0" borderId="10" xfId="112" applyNumberFormat="1" applyFont="1" applyFill="1" applyBorder="1" applyAlignment="1">
      <alignment horizontal="center" vertical="center"/>
      <protection/>
    </xf>
    <xf numFmtId="0" fontId="21" fillId="51" borderId="10" xfId="0" applyFont="1" applyFill="1" applyBorder="1" applyAlignment="1" applyProtection="1">
      <alignment horizontal="center" vertical="center" shrinkToFit="1"/>
      <protection/>
    </xf>
    <xf numFmtId="0" fontId="19" fillId="51" borderId="10" xfId="0" applyFont="1" applyFill="1" applyBorder="1" applyAlignment="1" applyProtection="1">
      <alignment horizontal="center" vertical="center" shrinkToFit="1"/>
      <protection/>
    </xf>
    <xf numFmtId="0" fontId="23" fillId="51" borderId="10" xfId="0" applyFont="1" applyFill="1" applyBorder="1" applyAlignment="1" applyProtection="1">
      <alignment vertical="center" shrinkToFit="1"/>
      <protection/>
    </xf>
    <xf numFmtId="0" fontId="23" fillId="51" borderId="10" xfId="0" applyFont="1" applyFill="1" applyBorder="1" applyAlignment="1" applyProtection="1">
      <alignment horizontal="center" vertical="center" shrinkToFit="1"/>
      <protection/>
    </xf>
    <xf numFmtId="49" fontId="5" fillId="0" borderId="0" xfId="118" applyNumberFormat="1" applyFont="1" applyAlignment="1">
      <alignment horizontal="center" vertical="center" wrapText="1"/>
      <protection/>
    </xf>
    <xf numFmtId="0" fontId="7" fillId="0" borderId="15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49" fontId="2" fillId="0" borderId="10" xfId="23" applyNumberFormat="1" applyFont="1" applyFill="1" applyBorder="1" applyAlignment="1">
      <alignment horizontal="left" vertical="center"/>
      <protection locked="0"/>
    </xf>
    <xf numFmtId="49" fontId="2" fillId="0" borderId="10" xfId="23" applyNumberFormat="1" applyFont="1" applyFill="1" applyBorder="1" applyAlignment="1">
      <alignment horizontal="left" vertical="center" indent="1"/>
      <protection locked="0"/>
    </xf>
    <xf numFmtId="0" fontId="24" fillId="0" borderId="15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11" fillId="0" borderId="0" xfId="112" applyFont="1" applyFill="1" applyAlignment="1">
      <alignment vertical="center"/>
      <protection/>
    </xf>
    <xf numFmtId="0" fontId="22" fillId="0" borderId="0" xfId="112" applyFont="1" applyFill="1" applyAlignment="1">
      <alignment vertical="center"/>
      <protection/>
    </xf>
    <xf numFmtId="0" fontId="21" fillId="0" borderId="0" xfId="112" applyFont="1" applyFill="1" applyAlignment="1">
      <alignment vertical="center"/>
      <protection/>
    </xf>
    <xf numFmtId="0" fontId="5" fillId="0" borderId="0" xfId="112" applyFont="1" applyFill="1" applyAlignment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0" fontId="83" fillId="0" borderId="16" xfId="0" applyFont="1" applyFill="1" applyBorder="1" applyAlignment="1">
      <alignment horizontal="center" vertical="center"/>
    </xf>
    <xf numFmtId="49" fontId="22" fillId="0" borderId="10" xfId="136" applyNumberFormat="1" applyFont="1" applyBorder="1" applyAlignment="1" applyProtection="1">
      <alignment horizontal="left" vertical="center"/>
      <protection/>
    </xf>
    <xf numFmtId="177" fontId="22" fillId="0" borderId="10" xfId="136" applyNumberFormat="1" applyFont="1" applyBorder="1" applyAlignment="1" applyProtection="1">
      <alignment horizontal="center" vertical="center"/>
      <protection/>
    </xf>
    <xf numFmtId="49" fontId="22" fillId="0" borderId="10" xfId="136" applyNumberFormat="1" applyFont="1" applyBorder="1" applyAlignment="1" applyProtection="1">
      <alignment horizontal="left" vertical="center"/>
      <protection/>
    </xf>
    <xf numFmtId="49" fontId="22" fillId="0" borderId="10" xfId="136" applyNumberFormat="1" applyFont="1" applyBorder="1" applyAlignment="1" applyProtection="1">
      <alignment horizontal="center" vertical="center"/>
      <protection/>
    </xf>
    <xf numFmtId="0" fontId="22" fillId="0" borderId="10" xfId="112" applyFont="1" applyFill="1" applyBorder="1" applyAlignment="1">
      <alignment horizontal="left" vertical="center"/>
      <protection/>
    </xf>
    <xf numFmtId="0" fontId="22" fillId="0" borderId="10" xfId="112" applyFont="1" applyFill="1" applyBorder="1" applyAlignment="1">
      <alignment vertical="center"/>
      <protection/>
    </xf>
    <xf numFmtId="177" fontId="22" fillId="0" borderId="10" xfId="112" applyNumberFormat="1" applyFont="1" applyFill="1" applyBorder="1" applyAlignment="1">
      <alignment horizontal="center" vertical="center"/>
      <protection/>
    </xf>
    <xf numFmtId="177" fontId="2" fillId="0" borderId="0" xfId="23" applyNumberFormat="1" applyFont="1" applyFill="1" applyAlignment="1">
      <alignment vertical="top"/>
      <protection locked="0"/>
    </xf>
    <xf numFmtId="0" fontId="2" fillId="0" borderId="0" xfId="120" applyFont="1" applyBorder="1" applyAlignment="1">
      <alignment horizontal="center" vertical="center"/>
      <protection/>
    </xf>
    <xf numFmtId="49" fontId="2" fillId="0" borderId="0" xfId="23" applyNumberFormat="1" applyFont="1" applyFill="1" applyAlignment="1">
      <alignment horizontal="center" vertical="top"/>
      <protection locked="0"/>
    </xf>
    <xf numFmtId="177" fontId="3" fillId="0" borderId="10" xfId="23" applyNumberFormat="1" applyFont="1" applyFill="1" applyBorder="1" applyAlignment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0" xfId="129" applyFont="1" applyFill="1" applyBorder="1" applyAlignment="1">
      <alignment horizontal="center" vertical="center"/>
      <protection/>
    </xf>
    <xf numFmtId="0" fontId="81" fillId="52" borderId="10" xfId="0" applyFont="1" applyFill="1" applyBorder="1" applyAlignment="1">
      <alignment horizontal="left" vertical="center"/>
    </xf>
    <xf numFmtId="0" fontId="81" fillId="52" borderId="10" xfId="0" applyFont="1" applyFill="1" applyBorder="1" applyAlignment="1">
      <alignment vertical="center"/>
    </xf>
    <xf numFmtId="1" fontId="81" fillId="0" borderId="10" xfId="0" applyNumberFormat="1" applyFont="1" applyFill="1" applyBorder="1" applyAlignment="1">
      <alignment horizontal="center" vertical="center"/>
    </xf>
    <xf numFmtId="178" fontId="81" fillId="52" borderId="10" xfId="0" applyNumberFormat="1" applyFont="1" applyFill="1" applyBorder="1" applyAlignment="1" applyProtection="1">
      <alignment horizontal="left" vertical="center"/>
      <protection locked="0"/>
    </xf>
    <xf numFmtId="0" fontId="81" fillId="52" borderId="10" xfId="0" applyFont="1" applyFill="1" applyBorder="1" applyAlignment="1">
      <alignment horizontal="center" vertical="center"/>
    </xf>
    <xf numFmtId="1" fontId="81" fillId="52" borderId="10" xfId="0" applyNumberFormat="1" applyFont="1" applyFill="1" applyBorder="1" applyAlignment="1">
      <alignment horizontal="center" vertical="center"/>
    </xf>
    <xf numFmtId="179" fontId="81" fillId="52" borderId="10" xfId="0" applyNumberFormat="1" applyFont="1" applyFill="1" applyBorder="1" applyAlignment="1" applyProtection="1">
      <alignment horizontal="left" vertical="center"/>
      <protection locked="0"/>
    </xf>
    <xf numFmtId="1" fontId="81" fillId="52" borderId="10" xfId="0" applyNumberFormat="1" applyFont="1" applyFill="1" applyBorder="1" applyAlignment="1" applyProtection="1">
      <alignment horizontal="center" vertical="center"/>
      <protection locked="0"/>
    </xf>
    <xf numFmtId="0" fontId="81" fillId="52" borderId="10" xfId="0" applyNumberFormat="1" applyFont="1" applyFill="1" applyBorder="1" applyAlignment="1" applyProtection="1">
      <alignment horizontal="center" vertical="center"/>
      <protection locked="0"/>
    </xf>
    <xf numFmtId="0" fontId="81" fillId="0" borderId="10" xfId="0" applyFont="1" applyFill="1" applyBorder="1" applyAlignment="1">
      <alignment horizontal="center" vertical="center"/>
    </xf>
    <xf numFmtId="49" fontId="2" fillId="0" borderId="0" xfId="23" applyNumberFormat="1" applyFont="1" applyFill="1" applyAlignment="1">
      <alignment horizontal="left" vertical="top" indent="1"/>
      <protection locked="0"/>
    </xf>
    <xf numFmtId="49" fontId="2" fillId="0" borderId="0" xfId="23" applyNumberFormat="1" applyFont="1" applyFill="1" applyAlignment="1">
      <alignment horizontal="left" vertical="top" indent="2"/>
      <protection locked="0"/>
    </xf>
    <xf numFmtId="0" fontId="4" fillId="0" borderId="0" xfId="23" applyFont="1" applyFill="1" applyAlignment="1">
      <alignment horizontal="center" vertical="top"/>
      <protection locked="0"/>
    </xf>
    <xf numFmtId="177" fontId="2" fillId="0" borderId="0" xfId="23" applyNumberFormat="1" applyFont="1" applyFill="1" applyAlignment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118" applyFont="1" applyAlignment="1">
      <alignment horizontal="center" vertical="center"/>
      <protection/>
    </xf>
    <xf numFmtId="49" fontId="3" fillId="0" borderId="0" xfId="118" applyNumberFormat="1" applyFont="1" applyAlignment="1">
      <alignment horizontal="left" vertical="center"/>
      <protection/>
    </xf>
    <xf numFmtId="49" fontId="3" fillId="0" borderId="0" xfId="118" applyNumberFormat="1" applyFont="1" applyAlignment="1">
      <alignment horizontal="left" indent="1"/>
      <protection/>
    </xf>
    <xf numFmtId="0" fontId="2" fillId="0" borderId="0" xfId="118" applyFont="1">
      <alignment/>
      <protection/>
    </xf>
    <xf numFmtId="0" fontId="3" fillId="0" borderId="0" xfId="118" applyFont="1">
      <alignment/>
      <protection/>
    </xf>
    <xf numFmtId="0" fontId="11" fillId="0" borderId="0" xfId="118" applyFont="1">
      <alignment/>
      <protection/>
    </xf>
    <xf numFmtId="0" fontId="9" fillId="0" borderId="0" xfId="118" applyFont="1">
      <alignment/>
      <protection/>
    </xf>
    <xf numFmtId="0" fontId="9" fillId="0" borderId="0" xfId="118" applyNumberFormat="1" applyFont="1" applyAlignment="1">
      <alignment horizontal="center"/>
      <protection/>
    </xf>
    <xf numFmtId="0" fontId="14" fillId="0" borderId="0" xfId="120" applyNumberFormat="1" applyFont="1" applyBorder="1" applyAlignment="1">
      <alignment horizontal="center" vertical="center"/>
      <protection/>
    </xf>
    <xf numFmtId="49" fontId="5" fillId="0" borderId="0" xfId="118" applyNumberFormat="1" applyFont="1" applyAlignment="1">
      <alignment horizontal="center" vertical="center"/>
      <protection/>
    </xf>
    <xf numFmtId="0" fontId="11" fillId="0" borderId="0" xfId="118" applyFont="1" applyAlignment="1">
      <alignment horizontal="center"/>
      <protection/>
    </xf>
    <xf numFmtId="0" fontId="9" fillId="0" borderId="0" xfId="118" applyNumberFormat="1" applyFont="1" applyAlignment="1">
      <alignment horizontal="center" vertical="center"/>
      <protection/>
    </xf>
    <xf numFmtId="0" fontId="3" fillId="0" borderId="10" xfId="118" applyFont="1" applyBorder="1" applyAlignment="1">
      <alignment horizontal="center" vertical="center"/>
      <protection/>
    </xf>
    <xf numFmtId="0" fontId="3" fillId="0" borderId="10" xfId="118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80" fillId="52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1" fillId="52" borderId="10" xfId="0" applyFont="1" applyFill="1" applyBorder="1" applyAlignment="1">
      <alignment horizontal="center" vertical="center" wrapText="1"/>
    </xf>
    <xf numFmtId="0" fontId="63" fillId="52" borderId="10" xfId="0" applyFont="1" applyFill="1" applyBorder="1" applyAlignment="1">
      <alignment horizontal="center" vertical="center" wrapText="1"/>
    </xf>
  </cellXfs>
  <cellStyles count="125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常规_功能分类1212zhangl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_ET_STYLE_NoName_00_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40% - 强调文字颜色 6" xfId="78"/>
    <cellStyle name="60% - 强调文字颜色 6" xfId="79"/>
    <cellStyle name="_ET_STYLE_NoName_00__2016年人代会报告附表20160104" xfId="80"/>
    <cellStyle name="差_发老吕2016基本支出测算11.28" xfId="81"/>
    <cellStyle name="_ET_STYLE_NoName_00__国库1月5日调整表" xfId="82"/>
    <cellStyle name="20% - 着色 4" xfId="83"/>
    <cellStyle name="着色 2" xfId="84"/>
    <cellStyle name="20% - 着色 6" xfId="85"/>
    <cellStyle name="40% - 着色 1" xfId="86"/>
    <cellStyle name="40% - 着色 2" xfId="87"/>
    <cellStyle name="40% - 着色 6" xfId="88"/>
    <cellStyle name="常规 45" xfId="89"/>
    <cellStyle name="60% - 着色 3" xfId="90"/>
    <cellStyle name="常规 46" xfId="91"/>
    <cellStyle name="60% - 着色 4" xfId="92"/>
    <cellStyle name="常规 47" xfId="93"/>
    <cellStyle name="60% - 着色 5" xfId="94"/>
    <cellStyle name="60% - 着色 6" xfId="95"/>
    <cellStyle name="no dec" xfId="96"/>
    <cellStyle name="Normal_APR" xfId="97"/>
    <cellStyle name="百分比 2" xfId="98"/>
    <cellStyle name="表标题" xfId="99"/>
    <cellStyle name="差_全国各省民生政策标准10.7(lp稿)(1)" xfId="100"/>
    <cellStyle name="常规 10" xfId="101"/>
    <cellStyle name="常规 11" xfId="102"/>
    <cellStyle name="常规 12" xfId="103"/>
    <cellStyle name="常规 13" xfId="104"/>
    <cellStyle name="常规 14" xfId="105"/>
    <cellStyle name="常规 19" xfId="106"/>
    <cellStyle name="常规 2" xfId="107"/>
    <cellStyle name="常规 2 2" xfId="108"/>
    <cellStyle name="常规 20" xfId="109"/>
    <cellStyle name="常规 21" xfId="110"/>
    <cellStyle name="常规 16" xfId="111"/>
    <cellStyle name="常规 3" xfId="112"/>
    <cellStyle name="常规 4" xfId="113"/>
    <cellStyle name="常规 40" xfId="114"/>
    <cellStyle name="常规 41" xfId="115"/>
    <cellStyle name="常规 5" xfId="116"/>
    <cellStyle name="常规 8" xfId="117"/>
    <cellStyle name="常规_2013.1.人代会报告附表" xfId="118"/>
    <cellStyle name="常规_2013.10" xfId="119"/>
    <cellStyle name="常规_人代会报告附表（定）曹铂0103" xfId="120"/>
    <cellStyle name="普通_97-917" xfId="121"/>
    <cellStyle name="着色 4" xfId="122"/>
    <cellStyle name="千分位[0]_BT (2)" xfId="123"/>
    <cellStyle name="千分位_97-917" xfId="124"/>
    <cellStyle name="千位[0]_1" xfId="125"/>
    <cellStyle name="千位_1" xfId="126"/>
    <cellStyle name="数字" xfId="127"/>
    <cellStyle name="未定义" xfId="128"/>
    <cellStyle name="常规 30" xfId="129"/>
    <cellStyle name="小数" xfId="130"/>
    <cellStyle name="样式 1" xfId="131"/>
    <cellStyle name="着色 3" xfId="132"/>
    <cellStyle name="着色 6" xfId="133"/>
    <cellStyle name="常规 123" xfId="134"/>
    <cellStyle name="常规 17" xfId="135"/>
    <cellStyle name="常规 18" xfId="136"/>
    <cellStyle name="常规 3 2" xfId="137"/>
    <cellStyle name="常规 10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31"/>
  <sheetViews>
    <sheetView tabSelected="1" workbookViewId="0" topLeftCell="A1">
      <pane xSplit="1" ySplit="4" topLeftCell="B5" activePane="bottomRight" state="frozen"/>
      <selection pane="bottomRight" activeCell="G7" sqref="G7"/>
    </sheetView>
  </sheetViews>
  <sheetFormatPr defaultColWidth="0" defaultRowHeight="20.25" customHeight="1"/>
  <cols>
    <col min="1" max="1" width="45.28125" style="199" customWidth="1"/>
    <col min="2" max="2" width="18.421875" style="200" customWidth="1"/>
    <col min="3" max="3" width="9.421875" style="199" customWidth="1"/>
    <col min="4" max="4" width="8.421875" style="199" hidden="1" customWidth="1"/>
    <col min="5" max="5" width="7.8515625" style="199" hidden="1" customWidth="1"/>
    <col min="6" max="253" width="7.8515625" style="199" customWidth="1"/>
    <col min="254" max="254" width="35.7109375" style="199" customWidth="1"/>
    <col min="255" max="16384" width="0" style="199" hidden="1" customWidth="1"/>
  </cols>
  <sheetData>
    <row r="1" spans="1:2" ht="20.25" customHeight="1">
      <c r="A1" s="7" t="s">
        <v>0</v>
      </c>
      <c r="B1" s="201"/>
    </row>
    <row r="2" spans="1:2" ht="27" customHeight="1">
      <c r="A2" s="202" t="s">
        <v>1</v>
      </c>
      <c r="B2" s="202"/>
    </row>
    <row r="3" spans="1:2" ht="18" customHeight="1">
      <c r="A3" s="203"/>
      <c r="B3" s="204" t="s">
        <v>2</v>
      </c>
    </row>
    <row r="4" spans="1:2" s="193" customFormat="1" ht="24" customHeight="1">
      <c r="A4" s="205" t="s">
        <v>3</v>
      </c>
      <c r="B4" s="206" t="s">
        <v>4</v>
      </c>
    </row>
    <row r="5" spans="1:2" s="194" customFormat="1" ht="24" customHeight="1">
      <c r="A5" s="207" t="s">
        <v>5</v>
      </c>
      <c r="B5" s="208">
        <f>B6+B23</f>
        <v>88300</v>
      </c>
    </row>
    <row r="6" spans="1:4" s="195" customFormat="1" ht="24" customHeight="1">
      <c r="A6" s="209" t="s">
        <v>6</v>
      </c>
      <c r="B6" s="210">
        <f>SUM(B7:B22)</f>
        <v>60900</v>
      </c>
      <c r="D6" s="195">
        <v>988753</v>
      </c>
    </row>
    <row r="7" spans="1:4" s="196" customFormat="1" ht="24" customHeight="1">
      <c r="A7" s="175" t="s">
        <v>7</v>
      </c>
      <c r="B7" s="211">
        <v>19183</v>
      </c>
      <c r="D7" s="196">
        <v>822672</v>
      </c>
    </row>
    <row r="8" spans="1:2" s="193" customFormat="1" ht="24" customHeight="1">
      <c r="A8" s="175" t="s">
        <v>8</v>
      </c>
      <c r="B8" s="211">
        <v>8893</v>
      </c>
    </row>
    <row r="9" spans="1:4" s="196" customFormat="1" ht="24" customHeight="1">
      <c r="A9" s="175" t="s">
        <v>9</v>
      </c>
      <c r="B9" s="211"/>
      <c r="D9" s="196">
        <v>988753</v>
      </c>
    </row>
    <row r="10" spans="1:4" s="196" customFormat="1" ht="24" customHeight="1">
      <c r="A10" s="175" t="s">
        <v>10</v>
      </c>
      <c r="B10" s="211">
        <v>1373</v>
      </c>
      <c r="D10" s="196">
        <v>822672</v>
      </c>
    </row>
    <row r="11" spans="1:2" s="197" customFormat="1" ht="24" customHeight="1">
      <c r="A11" s="175" t="s">
        <v>11</v>
      </c>
      <c r="B11" s="211">
        <v>6014</v>
      </c>
    </row>
    <row r="12" spans="1:2" ht="24" customHeight="1">
      <c r="A12" s="175" t="s">
        <v>12</v>
      </c>
      <c r="B12" s="211">
        <v>3023</v>
      </c>
    </row>
    <row r="13" spans="1:2" ht="24" customHeight="1">
      <c r="A13" s="175" t="s">
        <v>13</v>
      </c>
      <c r="B13" s="211">
        <v>1100</v>
      </c>
    </row>
    <row r="14" spans="1:2" ht="24" customHeight="1">
      <c r="A14" s="175" t="s">
        <v>14</v>
      </c>
      <c r="B14" s="211">
        <v>1192</v>
      </c>
    </row>
    <row r="15" spans="1:2" ht="24" customHeight="1">
      <c r="A15" s="175" t="s">
        <v>15</v>
      </c>
      <c r="B15" s="211">
        <v>3500</v>
      </c>
    </row>
    <row r="16" spans="1:18" ht="24" customHeight="1">
      <c r="A16" s="175" t="s">
        <v>16</v>
      </c>
      <c r="B16" s="211">
        <v>8050</v>
      </c>
      <c r="R16" s="199" t="s">
        <v>17</v>
      </c>
    </row>
    <row r="17" spans="1:2" ht="24" customHeight="1">
      <c r="A17" s="175" t="s">
        <v>18</v>
      </c>
      <c r="B17" s="211">
        <v>1800</v>
      </c>
    </row>
    <row r="18" spans="1:2" ht="24" customHeight="1">
      <c r="A18" s="175" t="s">
        <v>19</v>
      </c>
      <c r="B18" s="211">
        <v>650</v>
      </c>
    </row>
    <row r="19" spans="1:2" ht="24" customHeight="1">
      <c r="A19" s="175" t="s">
        <v>20</v>
      </c>
      <c r="B19" s="211">
        <v>5782</v>
      </c>
    </row>
    <row r="20" spans="1:2" ht="24" customHeight="1">
      <c r="A20" s="175" t="s">
        <v>21</v>
      </c>
      <c r="B20" s="211"/>
    </row>
    <row r="21" spans="1:2" ht="24" customHeight="1">
      <c r="A21" s="175" t="s">
        <v>22</v>
      </c>
      <c r="B21" s="211">
        <v>340</v>
      </c>
    </row>
    <row r="22" spans="1:2" ht="24" customHeight="1">
      <c r="A22" s="175" t="s">
        <v>23</v>
      </c>
      <c r="B22" s="211"/>
    </row>
    <row r="23" spans="1:2" s="198" customFormat="1" ht="24" customHeight="1">
      <c r="A23" s="209" t="s">
        <v>24</v>
      </c>
      <c r="B23" s="210">
        <f>SUM(B24:B31)</f>
        <v>27400</v>
      </c>
    </row>
    <row r="24" spans="1:2" ht="24" customHeight="1">
      <c r="A24" s="175" t="s">
        <v>25</v>
      </c>
      <c r="B24" s="211">
        <v>3500</v>
      </c>
    </row>
    <row r="25" spans="1:2" ht="24" customHeight="1">
      <c r="A25" s="175" t="s">
        <v>26</v>
      </c>
      <c r="B25" s="211">
        <v>4500</v>
      </c>
    </row>
    <row r="26" spans="1:2" ht="24" customHeight="1">
      <c r="A26" s="175" t="s">
        <v>27</v>
      </c>
      <c r="B26" s="211">
        <v>5000</v>
      </c>
    </row>
    <row r="27" spans="1:2" ht="24" customHeight="1">
      <c r="A27" s="175" t="s">
        <v>28</v>
      </c>
      <c r="B27" s="211"/>
    </row>
    <row r="28" spans="1:2" ht="24" customHeight="1">
      <c r="A28" s="175" t="s">
        <v>29</v>
      </c>
      <c r="B28" s="211">
        <v>14170</v>
      </c>
    </row>
    <row r="29" spans="1:2" ht="24" customHeight="1">
      <c r="A29" s="175" t="s">
        <v>30</v>
      </c>
      <c r="B29" s="211"/>
    </row>
    <row r="30" spans="1:2" ht="24" customHeight="1">
      <c r="A30" s="175" t="s">
        <v>31</v>
      </c>
      <c r="B30" s="212">
        <v>30</v>
      </c>
    </row>
    <row r="31" spans="1:2" ht="20.25" customHeight="1">
      <c r="A31" s="175" t="s">
        <v>32</v>
      </c>
      <c r="B31" s="212">
        <v>200</v>
      </c>
    </row>
  </sheetData>
  <sheetProtection/>
  <mergeCells count="1">
    <mergeCell ref="A2:B2"/>
  </mergeCells>
  <printOptions horizontalCentered="1"/>
  <pageMargins left="0.98" right="0.75" top="1.1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H8" sqref="H8"/>
    </sheetView>
  </sheetViews>
  <sheetFormatPr defaultColWidth="7.00390625" defaultRowHeight="15"/>
  <cols>
    <col min="1" max="1" width="60.57421875" style="73" customWidth="1"/>
    <col min="2" max="2" width="15.57421875" style="73" customWidth="1"/>
    <col min="3" max="16384" width="7.00390625" style="6" customWidth="1"/>
  </cols>
  <sheetData>
    <row r="1" spans="1:2" ht="14.25">
      <c r="A1" s="7" t="s">
        <v>572</v>
      </c>
      <c r="B1" s="7"/>
    </row>
    <row r="2" spans="1:2" ht="24.75" customHeight="1">
      <c r="A2" s="74" t="s">
        <v>573</v>
      </c>
      <c r="B2" s="75"/>
    </row>
    <row r="3" spans="1:2" ht="14.25">
      <c r="A3" s="76"/>
      <c r="B3" s="61" t="s">
        <v>474</v>
      </c>
    </row>
    <row r="4" spans="1:2" s="72" customFormat="1" ht="30" customHeight="1">
      <c r="A4" s="10" t="s">
        <v>475</v>
      </c>
      <c r="B4" s="10" t="s">
        <v>485</v>
      </c>
    </row>
    <row r="5" spans="1:2" ht="30" customHeight="1">
      <c r="A5" s="77" t="s">
        <v>574</v>
      </c>
      <c r="B5" s="77" t="s">
        <v>480</v>
      </c>
    </row>
    <row r="6" spans="1:2" ht="30" customHeight="1">
      <c r="A6" s="77"/>
      <c r="B6" s="77"/>
    </row>
    <row r="7" spans="1:2" ht="30" customHeight="1">
      <c r="A7" s="77"/>
      <c r="B7" s="77"/>
    </row>
    <row r="8" spans="1:2" ht="30" customHeight="1">
      <c r="A8" s="77"/>
      <c r="B8" s="77"/>
    </row>
    <row r="9" spans="1:2" ht="30" customHeight="1">
      <c r="A9" s="77"/>
      <c r="B9" s="77"/>
    </row>
    <row r="10" spans="1:2" ht="30" customHeight="1">
      <c r="A10" s="77"/>
      <c r="B10" s="77"/>
    </row>
    <row r="11" spans="1:2" ht="30" customHeight="1">
      <c r="A11" s="77"/>
      <c r="B11" s="77"/>
    </row>
    <row r="12" spans="1:2" ht="30" customHeight="1">
      <c r="A12" s="10" t="s">
        <v>479</v>
      </c>
      <c r="B12" s="77" t="s">
        <v>480</v>
      </c>
    </row>
    <row r="13" spans="1:2" ht="19.5" customHeight="1">
      <c r="A13" s="70" t="s">
        <v>575</v>
      </c>
      <c r="B13" s="71"/>
    </row>
    <row r="14" ht="19.5" customHeight="1"/>
    <row r="15" ht="19.5" customHeight="1"/>
    <row r="16" ht="19.5" customHeight="1"/>
    <row r="17" spans="1:2" ht="19.5" customHeight="1">
      <c r="A17" s="6"/>
      <c r="B17" s="6"/>
    </row>
    <row r="18" spans="1:2" ht="19.5" customHeight="1">
      <c r="A18" s="6"/>
      <c r="B18" s="6"/>
    </row>
    <row r="19" spans="1:2" ht="19.5" customHeight="1">
      <c r="A19" s="6"/>
      <c r="B19" s="6"/>
    </row>
    <row r="20" spans="1:2" ht="19.5" customHeight="1">
      <c r="A20" s="6"/>
      <c r="B20" s="6"/>
    </row>
    <row r="21" spans="1:2" ht="19.5" customHeight="1">
      <c r="A21" s="6"/>
      <c r="B21" s="6"/>
    </row>
    <row r="22" spans="1:2" ht="19.5" customHeight="1">
      <c r="A22" s="6"/>
      <c r="B22" s="6"/>
    </row>
    <row r="23" spans="1:2" ht="19.5" customHeight="1">
      <c r="A23" s="6"/>
      <c r="B23" s="6"/>
    </row>
    <row r="24" spans="1:2" ht="19.5" customHeight="1">
      <c r="A24" s="6"/>
      <c r="B24" s="6"/>
    </row>
    <row r="25" spans="1:2" ht="19.5" customHeight="1">
      <c r="A25" s="6"/>
      <c r="B25" s="6"/>
    </row>
    <row r="26" spans="1:2" ht="19.5" customHeight="1">
      <c r="A26" s="6"/>
      <c r="B26" s="6"/>
    </row>
    <row r="27" spans="1:2" ht="19.5" customHeight="1">
      <c r="A27" s="6"/>
      <c r="B27" s="6"/>
    </row>
    <row r="28" spans="1:2" ht="19.5" customHeight="1">
      <c r="A28" s="6"/>
      <c r="B28" s="6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8" sqref="H8"/>
    </sheetView>
  </sheetViews>
  <sheetFormatPr defaultColWidth="0" defaultRowHeight="15"/>
  <cols>
    <col min="1" max="1" width="60.57421875" style="56" customWidth="1"/>
    <col min="2" max="2" width="15.57421875" style="56" customWidth="1"/>
    <col min="3" max="3" width="8.00390625" style="56" bestFit="1" customWidth="1"/>
    <col min="4" max="4" width="7.8515625" style="56" bestFit="1" customWidth="1"/>
    <col min="5" max="5" width="8.421875" style="56" hidden="1" customWidth="1"/>
    <col min="6" max="6" width="7.8515625" style="56" hidden="1" customWidth="1"/>
    <col min="7" max="254" width="7.8515625" style="56" customWidth="1"/>
    <col min="255" max="255" width="35.7109375" style="56" customWidth="1"/>
    <col min="256" max="256" width="0" style="56" hidden="1" customWidth="1"/>
  </cols>
  <sheetData>
    <row r="1" spans="1:2" ht="18">
      <c r="A1" s="57" t="s">
        <v>576</v>
      </c>
      <c r="B1" s="58"/>
    </row>
    <row r="2" spans="1:2" ht="24.75" customHeight="1">
      <c r="A2" s="59" t="s">
        <v>577</v>
      </c>
      <c r="B2" s="59"/>
    </row>
    <row r="3" spans="1:2" s="53" customFormat="1" ht="14.25">
      <c r="A3" s="60"/>
      <c r="B3" s="61" t="s">
        <v>474</v>
      </c>
    </row>
    <row r="4" spans="1:3" s="54" customFormat="1" ht="30" customHeight="1">
      <c r="A4" s="62" t="s">
        <v>484</v>
      </c>
      <c r="B4" s="63" t="s">
        <v>485</v>
      </c>
      <c r="C4" s="64"/>
    </row>
    <row r="5" spans="1:3" s="54" customFormat="1" ht="30" customHeight="1">
      <c r="A5" s="65"/>
      <c r="B5" s="66">
        <v>0</v>
      </c>
      <c r="C5" s="64"/>
    </row>
    <row r="6" spans="1:5" s="53" customFormat="1" ht="30" customHeight="1">
      <c r="A6" s="65"/>
      <c r="B6" s="66"/>
      <c r="C6" s="67"/>
      <c r="E6" s="53">
        <v>988753</v>
      </c>
    </row>
    <row r="7" spans="1:5" s="53" customFormat="1" ht="30" customHeight="1">
      <c r="A7" s="65"/>
      <c r="B7" s="66"/>
      <c r="C7" s="67"/>
      <c r="E7" s="53">
        <v>822672</v>
      </c>
    </row>
    <row r="8" spans="1:3" s="55" customFormat="1" ht="30" customHeight="1">
      <c r="A8" s="62" t="s">
        <v>479</v>
      </c>
      <c r="B8" s="68">
        <v>0</v>
      </c>
      <c r="C8" s="69"/>
    </row>
    <row r="9" spans="1:2" ht="14.25">
      <c r="A9" s="70" t="s">
        <v>575</v>
      </c>
      <c r="B9" s="71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11"/>
  <sheetViews>
    <sheetView workbookViewId="0" topLeftCell="A1">
      <selection activeCell="F8" sqref="E8:F8"/>
    </sheetView>
  </sheetViews>
  <sheetFormatPr defaultColWidth="8.8515625" defaultRowHeight="15"/>
  <cols>
    <col min="1" max="1" width="60.57421875" style="30" customWidth="1"/>
    <col min="2" max="2" width="15.57421875" style="31" customWidth="1"/>
    <col min="3" max="16384" width="9.00390625" style="30" bestFit="1" customWidth="1"/>
  </cols>
  <sheetData>
    <row r="1" ht="14.25">
      <c r="A1" s="27" t="s">
        <v>578</v>
      </c>
    </row>
    <row r="2" spans="1:2" ht="24.75" customHeight="1">
      <c r="A2" s="33" t="s">
        <v>579</v>
      </c>
      <c r="B2" s="33"/>
    </row>
    <row r="3" s="27" customFormat="1" ht="14.25">
      <c r="B3" s="34" t="s">
        <v>35</v>
      </c>
    </row>
    <row r="4" spans="1:2" s="28" customFormat="1" ht="30" customHeight="1">
      <c r="A4" s="108" t="s">
        <v>490</v>
      </c>
      <c r="B4" s="36" t="s">
        <v>485</v>
      </c>
    </row>
    <row r="5" spans="1:2" s="107" customFormat="1" ht="30" customHeight="1">
      <c r="A5" s="109" t="s">
        <v>580</v>
      </c>
      <c r="B5" s="110">
        <f>B6+B7+B8+B9+B10+B11</f>
        <v>9</v>
      </c>
    </row>
    <row r="6" spans="1:2" s="107" customFormat="1" ht="30" customHeight="1">
      <c r="A6" s="111" t="s">
        <v>581</v>
      </c>
      <c r="B6" s="112"/>
    </row>
    <row r="7" spans="1:2" s="107" customFormat="1" ht="30" customHeight="1">
      <c r="A7" s="111" t="s">
        <v>582</v>
      </c>
      <c r="B7" s="112"/>
    </row>
    <row r="8" spans="1:2" s="28" customFormat="1" ht="30" customHeight="1">
      <c r="A8" s="111" t="s">
        <v>583</v>
      </c>
      <c r="B8" s="112"/>
    </row>
    <row r="9" spans="1:2" ht="30" customHeight="1">
      <c r="A9" s="111" t="s">
        <v>584</v>
      </c>
      <c r="B9" s="112"/>
    </row>
    <row r="10" spans="1:2" ht="36.75" customHeight="1">
      <c r="A10" s="111" t="s">
        <v>585</v>
      </c>
      <c r="B10" s="112"/>
    </row>
    <row r="11" spans="1:2" ht="30.75" customHeight="1">
      <c r="A11" s="111" t="s">
        <v>586</v>
      </c>
      <c r="B11" s="112">
        <v>9</v>
      </c>
    </row>
  </sheetData>
  <sheetProtection/>
  <mergeCells count="1">
    <mergeCell ref="A2:B2"/>
  </mergeCells>
  <printOptions horizontalCentered="1"/>
  <pageMargins left="0.9199999999999999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C19"/>
  <sheetViews>
    <sheetView workbookViewId="0" topLeftCell="A9">
      <selection activeCell="A5" sqref="A5:C19"/>
    </sheetView>
  </sheetViews>
  <sheetFormatPr defaultColWidth="7.00390625" defaultRowHeight="15"/>
  <cols>
    <col min="1" max="1" width="13.28125" style="73" customWidth="1"/>
    <col min="2" max="2" width="49.28125" style="80" customWidth="1"/>
    <col min="3" max="3" width="14.57421875" style="6" customWidth="1"/>
    <col min="4" max="16384" width="7.00390625" style="6" customWidth="1"/>
  </cols>
  <sheetData>
    <row r="1" ht="14.25">
      <c r="A1" s="7" t="s">
        <v>587</v>
      </c>
    </row>
    <row r="2" spans="1:3" ht="24.75" customHeight="1">
      <c r="A2" s="102" t="s">
        <v>588</v>
      </c>
      <c r="B2" s="8"/>
      <c r="C2" s="8"/>
    </row>
    <row r="3" spans="1:3" s="1" customFormat="1" ht="14.25">
      <c r="A3" s="73"/>
      <c r="B3" s="103"/>
      <c r="C3" s="103" t="s">
        <v>35</v>
      </c>
    </row>
    <row r="4" spans="1:3" s="1" customFormat="1" ht="30" customHeight="1">
      <c r="A4" s="104" t="s">
        <v>589</v>
      </c>
      <c r="B4" s="105" t="s">
        <v>590</v>
      </c>
      <c r="C4" s="106" t="s">
        <v>491</v>
      </c>
    </row>
    <row r="5" spans="1:3" s="73" customFormat="1" ht="30" customHeight="1">
      <c r="A5" s="85" t="s">
        <v>5</v>
      </c>
      <c r="B5" s="86"/>
      <c r="C5" s="87">
        <f>C6+C16</f>
        <v>9</v>
      </c>
    </row>
    <row r="6" spans="1:3" s="101" customFormat="1" ht="30" customHeight="1">
      <c r="A6" s="88" t="s">
        <v>591</v>
      </c>
      <c r="B6" s="89" t="s">
        <v>592</v>
      </c>
      <c r="C6" s="87">
        <f>C7+C10+C14+C12</f>
        <v>0</v>
      </c>
    </row>
    <row r="7" spans="1:3" s="101" customFormat="1" ht="30" customHeight="1">
      <c r="A7" s="88" t="s">
        <v>593</v>
      </c>
      <c r="B7" s="90" t="s">
        <v>594</v>
      </c>
      <c r="C7" s="87">
        <f>SUM(C8:C9)</f>
        <v>0</v>
      </c>
    </row>
    <row r="8" spans="1:3" s="1" customFormat="1" ht="30" customHeight="1">
      <c r="A8" s="91" t="s">
        <v>595</v>
      </c>
      <c r="B8" s="92" t="s">
        <v>596</v>
      </c>
      <c r="C8" s="93"/>
    </row>
    <row r="9" spans="1:3" s="1" customFormat="1" ht="30" customHeight="1">
      <c r="A9" s="91" t="s">
        <v>597</v>
      </c>
      <c r="B9" s="92" t="s">
        <v>598</v>
      </c>
      <c r="C9" s="93"/>
    </row>
    <row r="10" spans="1:3" s="72" customFormat="1" ht="30" customHeight="1">
      <c r="A10" s="88" t="s">
        <v>599</v>
      </c>
      <c r="B10" s="94" t="s">
        <v>600</v>
      </c>
      <c r="C10" s="87">
        <f>C11</f>
        <v>0</v>
      </c>
    </row>
    <row r="11" spans="1:3" ht="30" customHeight="1">
      <c r="A11" s="91" t="s">
        <v>601</v>
      </c>
      <c r="B11" s="92" t="s">
        <v>602</v>
      </c>
      <c r="C11" s="93"/>
    </row>
    <row r="12" spans="1:3" ht="30" customHeight="1">
      <c r="A12" s="95">
        <v>22399</v>
      </c>
      <c r="B12" s="94" t="s">
        <v>603</v>
      </c>
      <c r="C12" s="93">
        <f>C13</f>
        <v>0</v>
      </c>
    </row>
    <row r="13" spans="1:3" ht="30" customHeight="1">
      <c r="A13" s="95">
        <v>2239901</v>
      </c>
      <c r="B13" s="92" t="s">
        <v>603</v>
      </c>
      <c r="C13" s="93"/>
    </row>
    <row r="14" spans="1:3" s="72" customFormat="1" ht="30" customHeight="1">
      <c r="A14" s="96" t="s">
        <v>604</v>
      </c>
      <c r="B14" s="97" t="s">
        <v>605</v>
      </c>
      <c r="C14" s="87">
        <f>C15</f>
        <v>0</v>
      </c>
    </row>
    <row r="15" spans="1:3" ht="30" customHeight="1">
      <c r="A15" s="95" t="s">
        <v>606</v>
      </c>
      <c r="B15" s="92" t="s">
        <v>607</v>
      </c>
      <c r="C15" s="98"/>
    </row>
    <row r="16" spans="1:3" ht="30" customHeight="1">
      <c r="A16" s="99" t="s">
        <v>608</v>
      </c>
      <c r="B16" s="97" t="s">
        <v>609</v>
      </c>
      <c r="C16" s="87">
        <f>C17+C18+C19</f>
        <v>9</v>
      </c>
    </row>
    <row r="17" spans="1:3" ht="24" customHeight="1">
      <c r="A17" s="100" t="s">
        <v>610</v>
      </c>
      <c r="B17" s="92" t="s">
        <v>611</v>
      </c>
      <c r="C17" s="98">
        <v>9</v>
      </c>
    </row>
    <row r="18" spans="1:3" ht="24" customHeight="1">
      <c r="A18" s="100" t="s">
        <v>612</v>
      </c>
      <c r="B18" s="92" t="s">
        <v>613</v>
      </c>
      <c r="C18" s="98"/>
    </row>
    <row r="19" spans="1:3" ht="24" customHeight="1">
      <c r="A19" s="100" t="s">
        <v>614</v>
      </c>
      <c r="B19" s="92" t="s">
        <v>615</v>
      </c>
      <c r="C19" s="98"/>
    </row>
    <row r="20" ht="19.5" customHeight="1"/>
  </sheetData>
  <sheetProtection/>
  <mergeCells count="2">
    <mergeCell ref="A2:C2"/>
    <mergeCell ref="A5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C19"/>
  <sheetViews>
    <sheetView workbookViewId="0" topLeftCell="A6">
      <selection activeCell="F10" sqref="F10"/>
    </sheetView>
  </sheetViews>
  <sheetFormatPr defaultColWidth="7.00390625" defaultRowHeight="15"/>
  <cols>
    <col min="1" max="1" width="15.57421875" style="73" customWidth="1"/>
    <col min="2" max="2" width="46.57421875" style="1" customWidth="1"/>
    <col min="3" max="3" width="15.57421875" style="80" customWidth="1"/>
    <col min="4" max="16384" width="7.00390625" style="6" customWidth="1"/>
  </cols>
  <sheetData>
    <row r="1" ht="14.25">
      <c r="A1" s="7" t="s">
        <v>616</v>
      </c>
    </row>
    <row r="2" spans="1:3" ht="24.75" customHeight="1">
      <c r="A2" s="8" t="s">
        <v>617</v>
      </c>
      <c r="B2" s="8"/>
      <c r="C2" s="9"/>
    </row>
    <row r="3" spans="1:3" ht="14.25">
      <c r="A3" s="76"/>
      <c r="B3" s="76"/>
      <c r="C3" s="81" t="s">
        <v>474</v>
      </c>
    </row>
    <row r="4" spans="1:3" ht="30" customHeight="1">
      <c r="A4" s="82" t="s">
        <v>589</v>
      </c>
      <c r="B4" s="83" t="s">
        <v>590</v>
      </c>
      <c r="C4" s="84" t="s">
        <v>491</v>
      </c>
    </row>
    <row r="5" spans="1:3" ht="27.75" customHeight="1">
      <c r="A5" s="85" t="s">
        <v>5</v>
      </c>
      <c r="B5" s="86"/>
      <c r="C5" s="87">
        <f>C6+C16</f>
        <v>9</v>
      </c>
    </row>
    <row r="6" spans="1:3" ht="27.75" customHeight="1">
      <c r="A6" s="88" t="s">
        <v>591</v>
      </c>
      <c r="B6" s="89" t="s">
        <v>592</v>
      </c>
      <c r="C6" s="87">
        <f>C7+C10+C14+C12</f>
        <v>0</v>
      </c>
    </row>
    <row r="7" spans="1:3" s="78" customFormat="1" ht="27.75" customHeight="1">
      <c r="A7" s="88" t="s">
        <v>593</v>
      </c>
      <c r="B7" s="90" t="s">
        <v>594</v>
      </c>
      <c r="C7" s="87">
        <f>SUM(C8:C9)</f>
        <v>0</v>
      </c>
    </row>
    <row r="8" spans="1:3" s="79" customFormat="1" ht="27.75" customHeight="1">
      <c r="A8" s="91" t="s">
        <v>595</v>
      </c>
      <c r="B8" s="92" t="s">
        <v>596</v>
      </c>
      <c r="C8" s="93"/>
    </row>
    <row r="9" spans="1:3" s="79" customFormat="1" ht="27.75" customHeight="1">
      <c r="A9" s="91" t="s">
        <v>597</v>
      </c>
      <c r="B9" s="92" t="s">
        <v>598</v>
      </c>
      <c r="C9" s="93"/>
    </row>
    <row r="10" spans="1:3" ht="27.75" customHeight="1">
      <c r="A10" s="88" t="s">
        <v>599</v>
      </c>
      <c r="B10" s="94" t="s">
        <v>600</v>
      </c>
      <c r="C10" s="87">
        <f aca="true" t="shared" si="0" ref="C10:C14">C11</f>
        <v>0</v>
      </c>
    </row>
    <row r="11" spans="1:3" ht="27.75" customHeight="1">
      <c r="A11" s="91" t="s">
        <v>601</v>
      </c>
      <c r="B11" s="92" t="s">
        <v>602</v>
      </c>
      <c r="C11" s="93"/>
    </row>
    <row r="12" spans="1:3" ht="27.75" customHeight="1">
      <c r="A12" s="95">
        <v>22399</v>
      </c>
      <c r="B12" s="94" t="s">
        <v>603</v>
      </c>
      <c r="C12" s="93">
        <f t="shared" si="0"/>
        <v>0</v>
      </c>
    </row>
    <row r="13" spans="1:3" ht="27.75" customHeight="1">
      <c r="A13" s="95">
        <v>2239901</v>
      </c>
      <c r="B13" s="92" t="s">
        <v>603</v>
      </c>
      <c r="C13" s="93"/>
    </row>
    <row r="14" spans="1:3" ht="27.75" customHeight="1">
      <c r="A14" s="96" t="s">
        <v>604</v>
      </c>
      <c r="B14" s="97" t="s">
        <v>605</v>
      </c>
      <c r="C14" s="87">
        <f t="shared" si="0"/>
        <v>0</v>
      </c>
    </row>
    <row r="15" spans="1:3" ht="27.75" customHeight="1">
      <c r="A15" s="95" t="s">
        <v>606</v>
      </c>
      <c r="B15" s="92" t="s">
        <v>607</v>
      </c>
      <c r="C15" s="98"/>
    </row>
    <row r="16" spans="1:3" ht="27.75" customHeight="1">
      <c r="A16" s="99" t="s">
        <v>608</v>
      </c>
      <c r="B16" s="97" t="s">
        <v>609</v>
      </c>
      <c r="C16" s="87">
        <f>C17+C18+C19</f>
        <v>9</v>
      </c>
    </row>
    <row r="17" spans="1:3" ht="27.75" customHeight="1">
      <c r="A17" s="100" t="s">
        <v>610</v>
      </c>
      <c r="B17" s="92" t="s">
        <v>611</v>
      </c>
      <c r="C17" s="98">
        <v>9</v>
      </c>
    </row>
    <row r="18" spans="1:3" ht="27.75" customHeight="1">
      <c r="A18" s="100" t="s">
        <v>612</v>
      </c>
      <c r="B18" s="92" t="s">
        <v>613</v>
      </c>
      <c r="C18" s="98"/>
    </row>
    <row r="19" spans="1:3" ht="27.75" customHeight="1">
      <c r="A19" s="100" t="s">
        <v>614</v>
      </c>
      <c r="B19" s="92" t="s">
        <v>615</v>
      </c>
      <c r="C19" s="9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">
    <mergeCell ref="A2:C2"/>
    <mergeCell ref="A5:B5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H8" sqref="H8"/>
    </sheetView>
  </sheetViews>
  <sheetFormatPr defaultColWidth="7.00390625" defaultRowHeight="15"/>
  <cols>
    <col min="1" max="1" width="60.57421875" style="73" customWidth="1"/>
    <col min="2" max="2" width="15.57421875" style="73" customWidth="1"/>
    <col min="3" max="16384" width="7.00390625" style="6" customWidth="1"/>
  </cols>
  <sheetData>
    <row r="1" spans="1:2" ht="14.25">
      <c r="A1" s="7" t="s">
        <v>618</v>
      </c>
      <c r="B1" s="7"/>
    </row>
    <row r="2" spans="1:2" ht="43.5" customHeight="1">
      <c r="A2" s="74" t="s">
        <v>619</v>
      </c>
      <c r="B2" s="75"/>
    </row>
    <row r="3" spans="1:2" ht="14.25">
      <c r="A3" s="76"/>
      <c r="B3" s="61" t="s">
        <v>474</v>
      </c>
    </row>
    <row r="4" spans="1:2" s="72" customFormat="1" ht="30" customHeight="1">
      <c r="A4" s="10" t="s">
        <v>475</v>
      </c>
      <c r="B4" s="10" t="s">
        <v>485</v>
      </c>
    </row>
    <row r="5" spans="1:2" ht="30" customHeight="1">
      <c r="A5" s="77" t="s">
        <v>574</v>
      </c>
      <c r="B5" s="77" t="s">
        <v>480</v>
      </c>
    </row>
    <row r="6" spans="1:2" ht="30" customHeight="1">
      <c r="A6" s="77"/>
      <c r="B6" s="77"/>
    </row>
    <row r="7" spans="1:2" ht="30" customHeight="1">
      <c r="A7" s="77"/>
      <c r="B7" s="77"/>
    </row>
    <row r="8" spans="1:2" ht="30" customHeight="1">
      <c r="A8" s="77"/>
      <c r="B8" s="77"/>
    </row>
    <row r="9" spans="1:2" ht="30" customHeight="1">
      <c r="A9" s="77"/>
      <c r="B9" s="77"/>
    </row>
    <row r="10" spans="1:2" ht="30" customHeight="1">
      <c r="A10" s="77"/>
      <c r="B10" s="77"/>
    </row>
    <row r="11" spans="1:2" ht="30" customHeight="1">
      <c r="A11" s="77"/>
      <c r="B11" s="77"/>
    </row>
    <row r="12" spans="1:2" ht="30" customHeight="1">
      <c r="A12" s="10" t="s">
        <v>479</v>
      </c>
      <c r="B12" s="77" t="s">
        <v>480</v>
      </c>
    </row>
    <row r="13" spans="1:2" ht="19.5" customHeight="1">
      <c r="A13" s="70" t="s">
        <v>620</v>
      </c>
      <c r="B13" s="71"/>
    </row>
    <row r="14" ht="19.5" customHeight="1"/>
    <row r="15" ht="19.5" customHeight="1"/>
    <row r="16" ht="19.5" customHeight="1"/>
    <row r="17" spans="1:2" ht="19.5" customHeight="1">
      <c r="A17" s="6"/>
      <c r="B17" s="6"/>
    </row>
    <row r="18" spans="1:2" ht="19.5" customHeight="1">
      <c r="A18" s="6"/>
      <c r="B18" s="6"/>
    </row>
    <row r="19" spans="1:2" ht="19.5" customHeight="1">
      <c r="A19" s="6"/>
      <c r="B19" s="6"/>
    </row>
    <row r="20" spans="1:2" ht="19.5" customHeight="1">
      <c r="A20" s="6"/>
      <c r="B20" s="6"/>
    </row>
    <row r="21" spans="1:2" ht="19.5" customHeight="1">
      <c r="A21" s="6"/>
      <c r="B21" s="6"/>
    </row>
    <row r="22" spans="1:2" ht="19.5" customHeight="1">
      <c r="A22" s="6"/>
      <c r="B22" s="6"/>
    </row>
    <row r="23" spans="1:2" ht="19.5" customHeight="1">
      <c r="A23" s="6"/>
      <c r="B23" s="6"/>
    </row>
    <row r="24" spans="1:2" ht="19.5" customHeight="1">
      <c r="A24" s="6"/>
      <c r="B24" s="6"/>
    </row>
    <row r="25" spans="1:2" ht="19.5" customHeight="1">
      <c r="A25" s="6"/>
      <c r="B25" s="6"/>
    </row>
    <row r="26" spans="1:2" ht="19.5" customHeight="1">
      <c r="A26" s="6"/>
      <c r="B26" s="6"/>
    </row>
    <row r="27" spans="1:2" ht="19.5" customHeight="1">
      <c r="A27" s="6"/>
      <c r="B27" s="6"/>
    </row>
    <row r="28" spans="1:2" ht="19.5" customHeight="1">
      <c r="A28" s="6"/>
      <c r="B28" s="6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8" sqref="H8"/>
    </sheetView>
  </sheetViews>
  <sheetFormatPr defaultColWidth="0" defaultRowHeight="15"/>
  <cols>
    <col min="1" max="1" width="60.57421875" style="56" customWidth="1"/>
    <col min="2" max="2" width="15.57421875" style="56" customWidth="1"/>
    <col min="3" max="3" width="8.00390625" style="56" bestFit="1" customWidth="1"/>
    <col min="4" max="4" width="7.8515625" style="56" bestFit="1" customWidth="1"/>
    <col min="5" max="5" width="8.421875" style="56" hidden="1" customWidth="1"/>
    <col min="6" max="6" width="7.8515625" style="56" hidden="1" customWidth="1"/>
    <col min="7" max="254" width="7.8515625" style="56" customWidth="1"/>
    <col min="255" max="255" width="35.7109375" style="56" customWidth="1"/>
    <col min="256" max="256" width="0" style="56" hidden="1" customWidth="1"/>
  </cols>
  <sheetData>
    <row r="1" spans="1:2" ht="18">
      <c r="A1" s="57" t="s">
        <v>621</v>
      </c>
      <c r="B1" s="58"/>
    </row>
    <row r="2" spans="1:2" ht="48" customHeight="1">
      <c r="A2" s="59" t="s">
        <v>622</v>
      </c>
      <c r="B2" s="59"/>
    </row>
    <row r="3" spans="1:2" s="53" customFormat="1" ht="14.25">
      <c r="A3" s="60"/>
      <c r="B3" s="61" t="s">
        <v>474</v>
      </c>
    </row>
    <row r="4" spans="1:3" s="54" customFormat="1" ht="30" customHeight="1">
      <c r="A4" s="62" t="s">
        <v>484</v>
      </c>
      <c r="B4" s="63" t="s">
        <v>485</v>
      </c>
      <c r="C4" s="64"/>
    </row>
    <row r="5" spans="1:3" s="54" customFormat="1" ht="30" customHeight="1">
      <c r="A5" s="65"/>
      <c r="B5" s="66">
        <v>0</v>
      </c>
      <c r="C5" s="64"/>
    </row>
    <row r="6" spans="1:5" s="53" customFormat="1" ht="30" customHeight="1">
      <c r="A6" s="65"/>
      <c r="B6" s="66"/>
      <c r="C6" s="67"/>
      <c r="E6" s="53">
        <v>988753</v>
      </c>
    </row>
    <row r="7" spans="1:5" s="53" customFormat="1" ht="30" customHeight="1">
      <c r="A7" s="65"/>
      <c r="B7" s="66"/>
      <c r="C7" s="67"/>
      <c r="E7" s="53">
        <v>822672</v>
      </c>
    </row>
    <row r="8" spans="1:3" s="55" customFormat="1" ht="30" customHeight="1">
      <c r="A8" s="62" t="s">
        <v>479</v>
      </c>
      <c r="B8" s="68">
        <v>0</v>
      </c>
      <c r="C8" s="69"/>
    </row>
    <row r="9" spans="1:2" ht="14.25">
      <c r="A9" s="70" t="s">
        <v>623</v>
      </c>
      <c r="B9" s="71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C40"/>
  <sheetViews>
    <sheetView workbookViewId="0" topLeftCell="A1">
      <pane xSplit="1" ySplit="5" topLeftCell="B6" activePane="bottomRight" state="frozen"/>
      <selection pane="bottomRight" activeCell="F10" sqref="F10"/>
    </sheetView>
  </sheetViews>
  <sheetFormatPr defaultColWidth="8.8515625" defaultRowHeight="23.25" customHeight="1"/>
  <cols>
    <col min="1" max="1" width="15.57421875" style="29" customWidth="1"/>
    <col min="2" max="2" width="40.57421875" style="30" customWidth="1"/>
    <col min="3" max="3" width="15.57421875" style="31" customWidth="1"/>
    <col min="4" max="5" width="9.00390625" style="30" bestFit="1" customWidth="1"/>
    <col min="6" max="6" width="48.421875" style="30" customWidth="1"/>
    <col min="7" max="16384" width="9.00390625" style="30" bestFit="1" customWidth="1"/>
  </cols>
  <sheetData>
    <row r="1" ht="15" customHeight="1">
      <c r="A1" s="32" t="s">
        <v>624</v>
      </c>
    </row>
    <row r="2" spans="1:3" ht="23.25" customHeight="1">
      <c r="A2" s="33" t="s">
        <v>625</v>
      </c>
      <c r="B2" s="33"/>
      <c r="C2" s="33"/>
    </row>
    <row r="3" spans="1:3" s="27" customFormat="1" ht="15.75" customHeight="1">
      <c r="A3" s="32"/>
      <c r="C3" s="34" t="s">
        <v>35</v>
      </c>
    </row>
    <row r="4" spans="1:3" s="28" customFormat="1" ht="23.25" customHeight="1">
      <c r="A4" s="35" t="s">
        <v>66</v>
      </c>
      <c r="B4" s="35" t="s">
        <v>67</v>
      </c>
      <c r="C4" s="36" t="s">
        <v>4</v>
      </c>
    </row>
    <row r="5" spans="1:3" ht="23.25" customHeight="1">
      <c r="A5" s="37" t="s">
        <v>626</v>
      </c>
      <c r="B5" s="38"/>
      <c r="C5" s="39">
        <f>C33+C6</f>
        <v>99456</v>
      </c>
    </row>
    <row r="6" spans="1:3" ht="23.25" customHeight="1">
      <c r="A6" s="40">
        <v>102</v>
      </c>
      <c r="B6" s="41" t="s">
        <v>627</v>
      </c>
      <c r="C6" s="36">
        <f>C7+C12+C15+C18+C22+C28</f>
        <v>96097</v>
      </c>
    </row>
    <row r="7" spans="1:3" s="27" customFormat="1" ht="23.25" customHeight="1">
      <c r="A7" s="16">
        <v>10201</v>
      </c>
      <c r="B7" s="42" t="s">
        <v>628</v>
      </c>
      <c r="C7" s="43">
        <f>SUM(C8:C11)</f>
        <v>0</v>
      </c>
    </row>
    <row r="8" spans="1:3" s="27" customFormat="1" ht="23.25" customHeight="1">
      <c r="A8" s="19">
        <v>1020101</v>
      </c>
      <c r="B8" s="44" t="s">
        <v>629</v>
      </c>
      <c r="C8" s="45"/>
    </row>
    <row r="9" spans="1:3" s="27" customFormat="1" ht="23.25" customHeight="1">
      <c r="A9" s="19">
        <v>1020102</v>
      </c>
      <c r="B9" s="44" t="s">
        <v>630</v>
      </c>
      <c r="C9" s="45"/>
    </row>
    <row r="10" spans="1:3" s="27" customFormat="1" ht="23.25" customHeight="1">
      <c r="A10" s="19">
        <v>1020103</v>
      </c>
      <c r="B10" s="44" t="s">
        <v>631</v>
      </c>
      <c r="C10" s="45"/>
    </row>
    <row r="11" spans="1:3" s="27" customFormat="1" ht="23.25" customHeight="1">
      <c r="A11" s="19">
        <v>1020199</v>
      </c>
      <c r="B11" s="44" t="s">
        <v>632</v>
      </c>
      <c r="C11" s="45"/>
    </row>
    <row r="12" spans="1:3" s="27" customFormat="1" ht="23.25" customHeight="1">
      <c r="A12" s="16">
        <v>10203</v>
      </c>
      <c r="B12" s="42" t="s">
        <v>633</v>
      </c>
      <c r="C12" s="43">
        <f>SUM(C13:C14)</f>
        <v>14244</v>
      </c>
    </row>
    <row r="13" spans="1:3" s="27" customFormat="1" ht="23.25" customHeight="1">
      <c r="A13" s="19">
        <v>1020301</v>
      </c>
      <c r="B13" s="44" t="s">
        <v>634</v>
      </c>
      <c r="C13" s="45">
        <v>14154</v>
      </c>
    </row>
    <row r="14" spans="1:3" s="27" customFormat="1" ht="23.25" customHeight="1">
      <c r="A14" s="19">
        <v>1020303</v>
      </c>
      <c r="B14" s="44" t="s">
        <v>635</v>
      </c>
      <c r="C14" s="45">
        <v>90</v>
      </c>
    </row>
    <row r="15" spans="1:3" s="27" customFormat="1" ht="23.25" customHeight="1">
      <c r="A15" s="16">
        <v>10205</v>
      </c>
      <c r="B15" s="42" t="s">
        <v>636</v>
      </c>
      <c r="C15" s="43">
        <f>SUM(C16:C17)</f>
        <v>0</v>
      </c>
    </row>
    <row r="16" spans="1:3" s="27" customFormat="1" ht="23.25" customHeight="1">
      <c r="A16" s="19">
        <v>1020501</v>
      </c>
      <c r="B16" s="44" t="s">
        <v>637</v>
      </c>
      <c r="C16" s="45"/>
    </row>
    <row r="17" spans="1:3" s="27" customFormat="1" ht="23.25" customHeight="1">
      <c r="A17" s="19">
        <v>1020503</v>
      </c>
      <c r="B17" s="44" t="s">
        <v>638</v>
      </c>
      <c r="C17" s="45"/>
    </row>
    <row r="18" spans="1:3" s="27" customFormat="1" ht="23.25" customHeight="1">
      <c r="A18" s="16">
        <v>10207</v>
      </c>
      <c r="B18" s="42" t="s">
        <v>639</v>
      </c>
      <c r="C18" s="43">
        <f>SUM(C19:C21)</f>
        <v>39164</v>
      </c>
    </row>
    <row r="19" spans="1:3" s="27" customFormat="1" ht="23.25" customHeight="1">
      <c r="A19" s="19">
        <v>1020701</v>
      </c>
      <c r="B19" s="44" t="s">
        <v>640</v>
      </c>
      <c r="C19" s="45">
        <v>11731</v>
      </c>
    </row>
    <row r="20" spans="1:3" s="27" customFormat="1" ht="23.25" customHeight="1">
      <c r="A20" s="19">
        <v>1020702</v>
      </c>
      <c r="B20" s="44" t="s">
        <v>641</v>
      </c>
      <c r="C20" s="45">
        <v>196</v>
      </c>
    </row>
    <row r="21" spans="1:3" s="27" customFormat="1" ht="23.25" customHeight="1">
      <c r="A21" s="19">
        <v>1020703</v>
      </c>
      <c r="B21" s="44" t="s">
        <v>642</v>
      </c>
      <c r="C21" s="45">
        <v>27237</v>
      </c>
    </row>
    <row r="22" spans="1:3" s="27" customFormat="1" ht="23.25" customHeight="1">
      <c r="A22" s="16">
        <v>10210</v>
      </c>
      <c r="B22" s="42" t="s">
        <v>643</v>
      </c>
      <c r="C22" s="43">
        <f>SUM(C23:C27)</f>
        <v>15695</v>
      </c>
    </row>
    <row r="23" spans="1:3" s="27" customFormat="1" ht="23.25" customHeight="1">
      <c r="A23" s="19">
        <v>1021001</v>
      </c>
      <c r="B23" s="44" t="s">
        <v>644</v>
      </c>
      <c r="C23" s="45">
        <v>3240</v>
      </c>
    </row>
    <row r="24" spans="1:3" s="27" customFormat="1" ht="23.25" customHeight="1">
      <c r="A24" s="19">
        <v>1021002</v>
      </c>
      <c r="B24" s="44" t="s">
        <v>645</v>
      </c>
      <c r="C24" s="45">
        <v>11079</v>
      </c>
    </row>
    <row r="25" spans="1:3" s="27" customFormat="1" ht="23.25" customHeight="1">
      <c r="A25" s="19">
        <v>1021003</v>
      </c>
      <c r="B25" s="44" t="s">
        <v>646</v>
      </c>
      <c r="C25" s="45">
        <v>212</v>
      </c>
    </row>
    <row r="26" spans="1:3" s="27" customFormat="1" ht="23.25" customHeight="1">
      <c r="A26" s="19">
        <v>1021004</v>
      </c>
      <c r="B26" s="46" t="s">
        <v>647</v>
      </c>
      <c r="C26" s="45">
        <v>1157</v>
      </c>
    </row>
    <row r="27" spans="1:3" s="27" customFormat="1" ht="23.25" customHeight="1">
      <c r="A27" s="19">
        <v>1021099</v>
      </c>
      <c r="B27" s="44" t="s">
        <v>648</v>
      </c>
      <c r="C27" s="45">
        <v>7</v>
      </c>
    </row>
    <row r="28" spans="1:3" s="27" customFormat="1" ht="23.25" customHeight="1">
      <c r="A28" s="16">
        <v>10211</v>
      </c>
      <c r="B28" s="47" t="s">
        <v>649</v>
      </c>
      <c r="C28" s="43">
        <f>SUM(C29:C32)</f>
        <v>26994</v>
      </c>
    </row>
    <row r="29" spans="1:3" s="27" customFormat="1" ht="23.25" customHeight="1">
      <c r="A29" s="19">
        <v>1021101</v>
      </c>
      <c r="B29" s="46" t="s">
        <v>650</v>
      </c>
      <c r="C29" s="45">
        <v>18460</v>
      </c>
    </row>
    <row r="30" spans="1:3" s="27" customFormat="1" ht="23.25" customHeight="1">
      <c r="A30" s="19">
        <v>1021102</v>
      </c>
      <c r="B30" s="44" t="s">
        <v>651</v>
      </c>
      <c r="C30" s="45">
        <v>8449</v>
      </c>
    </row>
    <row r="31" spans="1:3" s="27" customFormat="1" ht="23.25" customHeight="1">
      <c r="A31" s="19">
        <v>1021103</v>
      </c>
      <c r="B31" s="46" t="s">
        <v>652</v>
      </c>
      <c r="C31" s="45">
        <v>33</v>
      </c>
    </row>
    <row r="32" spans="1:3" s="27" customFormat="1" ht="23.25" customHeight="1">
      <c r="A32" s="19">
        <v>1021199</v>
      </c>
      <c r="B32" s="46" t="s">
        <v>653</v>
      </c>
      <c r="C32" s="45">
        <v>52</v>
      </c>
    </row>
    <row r="33" spans="1:3" s="27" customFormat="1" ht="23.25" customHeight="1">
      <c r="A33" s="16">
        <v>110</v>
      </c>
      <c r="B33" s="42" t="s">
        <v>654</v>
      </c>
      <c r="C33" s="43">
        <f>C34+C36+C38</f>
        <v>3359</v>
      </c>
    </row>
    <row r="34" spans="1:3" s="27" customFormat="1" ht="23.25" customHeight="1">
      <c r="A34" s="16">
        <v>11008</v>
      </c>
      <c r="B34" s="42" t="s">
        <v>655</v>
      </c>
      <c r="C34" s="43">
        <f>C35</f>
        <v>0</v>
      </c>
    </row>
    <row r="35" spans="1:3" s="27" customFormat="1" ht="23.25" customHeight="1">
      <c r="A35" s="19">
        <v>1100803</v>
      </c>
      <c r="B35" s="44" t="s">
        <v>656</v>
      </c>
      <c r="C35" s="45"/>
    </row>
    <row r="36" spans="1:3" s="27" customFormat="1" ht="23.25" customHeight="1">
      <c r="A36" s="16">
        <v>11014</v>
      </c>
      <c r="B36" s="47" t="s">
        <v>657</v>
      </c>
      <c r="C36" s="43">
        <f>C37</f>
        <v>0</v>
      </c>
    </row>
    <row r="37" spans="1:3" s="27" customFormat="1" ht="23.25" customHeight="1">
      <c r="A37" s="19">
        <v>1101401</v>
      </c>
      <c r="B37" s="44" t="s">
        <v>658</v>
      </c>
      <c r="C37" s="45"/>
    </row>
    <row r="38" spans="1:3" s="27" customFormat="1" ht="23.25" customHeight="1">
      <c r="A38" s="48">
        <v>11017</v>
      </c>
      <c r="B38" s="47" t="s">
        <v>659</v>
      </c>
      <c r="C38" s="49">
        <f>C39</f>
        <v>3359</v>
      </c>
    </row>
    <row r="39" spans="1:3" s="27" customFormat="1" ht="23.25" customHeight="1">
      <c r="A39" s="50">
        <v>1101706</v>
      </c>
      <c r="B39" s="51" t="s">
        <v>660</v>
      </c>
      <c r="C39" s="45">
        <v>3359</v>
      </c>
    </row>
    <row r="40" spans="1:3" ht="23.25" customHeight="1">
      <c r="A40" s="30"/>
      <c r="C40" s="52"/>
    </row>
  </sheetData>
  <sheetProtection/>
  <mergeCells count="1">
    <mergeCell ref="A2:C2"/>
  </mergeCells>
  <printOptions horizontalCentered="1"/>
  <pageMargins left="0.9" right="0.75" top="0.98" bottom="0.98" header="0.51" footer="0.51"/>
  <pageSetup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C24"/>
  <sheetViews>
    <sheetView workbookViewId="0" topLeftCell="A1">
      <pane xSplit="1" ySplit="5" topLeftCell="B6" activePane="bottomRight" state="frozen"/>
      <selection pane="bottomRight" activeCell="N6" sqref="N6"/>
    </sheetView>
  </sheetViews>
  <sheetFormatPr defaultColWidth="7.00390625" defaultRowHeight="15"/>
  <cols>
    <col min="1" max="1" width="15.57421875" style="4" customWidth="1"/>
    <col min="2" max="2" width="40.57421875" style="1" customWidth="1"/>
    <col min="3" max="3" width="15.57421875" style="5" customWidth="1"/>
    <col min="4" max="16384" width="7.00390625" style="6" customWidth="1"/>
  </cols>
  <sheetData>
    <row r="1" ht="14.25">
      <c r="A1" s="7" t="s">
        <v>661</v>
      </c>
    </row>
    <row r="2" spans="1:3" ht="24.75" customHeight="1">
      <c r="A2" s="8" t="s">
        <v>662</v>
      </c>
      <c r="B2" s="8"/>
      <c r="C2" s="9"/>
    </row>
    <row r="3" spans="1:3" s="1" customFormat="1" ht="14.25">
      <c r="A3" s="4"/>
      <c r="C3" s="5" t="s">
        <v>35</v>
      </c>
    </row>
    <row r="4" spans="1:3" s="1" customFormat="1" ht="24.75" customHeight="1">
      <c r="A4" s="10" t="s">
        <v>66</v>
      </c>
      <c r="B4" s="11" t="s">
        <v>67</v>
      </c>
      <c r="C4" s="12" t="s">
        <v>4</v>
      </c>
    </row>
    <row r="5" spans="1:3" s="2" customFormat="1" ht="24.75" customHeight="1">
      <c r="A5" s="13" t="s">
        <v>663</v>
      </c>
      <c r="B5" s="14"/>
      <c r="C5" s="15">
        <f>C22+C6</f>
        <v>99456</v>
      </c>
    </row>
    <row r="6" spans="1:3" s="3" customFormat="1" ht="24.75" customHeight="1">
      <c r="A6" s="16">
        <v>209</v>
      </c>
      <c r="B6" s="16" t="s">
        <v>664</v>
      </c>
      <c r="C6" s="15">
        <f>C7+C10+C13+C16+C18</f>
        <v>86366</v>
      </c>
    </row>
    <row r="7" spans="1:3" s="2" customFormat="1" ht="24.75" customHeight="1">
      <c r="A7" s="16">
        <v>20901</v>
      </c>
      <c r="B7" s="17" t="s">
        <v>665</v>
      </c>
      <c r="C7" s="18">
        <f>C8+C9</f>
        <v>0</v>
      </c>
    </row>
    <row r="8" spans="1:3" s="2" customFormat="1" ht="24.75" customHeight="1">
      <c r="A8" s="19">
        <v>2090101</v>
      </c>
      <c r="B8" s="20" t="s">
        <v>666</v>
      </c>
      <c r="C8" s="21"/>
    </row>
    <row r="9" spans="1:3" s="2" customFormat="1" ht="24.75" customHeight="1">
      <c r="A9" s="19">
        <v>2090199</v>
      </c>
      <c r="B9" s="20" t="s">
        <v>667</v>
      </c>
      <c r="C9" s="21"/>
    </row>
    <row r="10" spans="1:3" s="2" customFormat="1" ht="24.75" customHeight="1">
      <c r="A10" s="16">
        <v>20903</v>
      </c>
      <c r="B10" s="17" t="s">
        <v>668</v>
      </c>
      <c r="C10" s="18">
        <f>C11+C12</f>
        <v>9852</v>
      </c>
    </row>
    <row r="11" spans="1:3" s="2" customFormat="1" ht="24.75" customHeight="1">
      <c r="A11" s="19">
        <v>2090301</v>
      </c>
      <c r="B11" s="20" t="s">
        <v>669</v>
      </c>
      <c r="C11" s="21">
        <v>9852</v>
      </c>
    </row>
    <row r="12" spans="1:3" s="2" customFormat="1" ht="24.75" customHeight="1">
      <c r="A12" s="19">
        <v>2090302</v>
      </c>
      <c r="B12" s="20" t="s">
        <v>670</v>
      </c>
      <c r="C12" s="22"/>
    </row>
    <row r="13" spans="1:3" s="2" customFormat="1" ht="24.75" customHeight="1">
      <c r="A13" s="16">
        <v>20910</v>
      </c>
      <c r="B13" s="17" t="s">
        <v>671</v>
      </c>
      <c r="C13" s="18">
        <f>SUM(C14:C15)</f>
        <v>11032</v>
      </c>
    </row>
    <row r="14" spans="1:3" s="2" customFormat="1" ht="24.75" customHeight="1">
      <c r="A14" s="19">
        <v>2091001</v>
      </c>
      <c r="B14" s="20" t="s">
        <v>672</v>
      </c>
      <c r="C14" s="21">
        <v>11023</v>
      </c>
    </row>
    <row r="15" spans="1:3" s="2" customFormat="1" ht="24.75" customHeight="1">
      <c r="A15" s="19">
        <v>2091099</v>
      </c>
      <c r="B15" s="20" t="s">
        <v>673</v>
      </c>
      <c r="C15" s="21">
        <v>9</v>
      </c>
    </row>
    <row r="16" spans="1:3" s="2" customFormat="1" ht="24.75" customHeight="1">
      <c r="A16" s="16">
        <v>20911</v>
      </c>
      <c r="B16" s="17" t="s">
        <v>674</v>
      </c>
      <c r="C16" s="18">
        <f>C17</f>
        <v>30353</v>
      </c>
    </row>
    <row r="17" spans="1:3" s="2" customFormat="1" ht="24.75" customHeight="1">
      <c r="A17" s="19">
        <v>2091101</v>
      </c>
      <c r="B17" s="20" t="s">
        <v>672</v>
      </c>
      <c r="C17" s="21">
        <v>30353</v>
      </c>
    </row>
    <row r="18" spans="1:3" s="2" customFormat="1" ht="24.75" customHeight="1">
      <c r="A18" s="16">
        <v>20912</v>
      </c>
      <c r="B18" s="23" t="s">
        <v>675</v>
      </c>
      <c r="C18" s="18">
        <f>C19+C20+C21</f>
        <v>35129</v>
      </c>
    </row>
    <row r="19" spans="1:3" s="2" customFormat="1" ht="24.75" customHeight="1">
      <c r="A19" s="19">
        <v>2091201</v>
      </c>
      <c r="B19" s="20" t="s">
        <v>676</v>
      </c>
      <c r="C19" s="21">
        <v>33929</v>
      </c>
    </row>
    <row r="20" spans="1:3" s="2" customFormat="1" ht="24.75" customHeight="1">
      <c r="A20" s="24">
        <v>2091202</v>
      </c>
      <c r="B20" s="25" t="s">
        <v>677</v>
      </c>
      <c r="C20" s="22"/>
    </row>
    <row r="21" spans="1:3" s="2" customFormat="1" ht="24.75" customHeight="1">
      <c r="A21" s="24">
        <v>2091299</v>
      </c>
      <c r="B21" s="26" t="s">
        <v>678</v>
      </c>
      <c r="C21" s="22">
        <v>1200</v>
      </c>
    </row>
    <row r="22" spans="1:3" s="2" customFormat="1" ht="24.75" customHeight="1">
      <c r="A22" s="16">
        <v>230</v>
      </c>
      <c r="B22" s="17" t="s">
        <v>679</v>
      </c>
      <c r="C22" s="18">
        <f>C23</f>
        <v>13090</v>
      </c>
    </row>
    <row r="23" spans="1:3" s="2" customFormat="1" ht="24.75" customHeight="1">
      <c r="A23" s="16">
        <v>23009</v>
      </c>
      <c r="B23" s="17" t="s">
        <v>680</v>
      </c>
      <c r="C23" s="18">
        <f>C24</f>
        <v>13090</v>
      </c>
    </row>
    <row r="24" spans="1:3" s="2" customFormat="1" ht="24.75" customHeight="1">
      <c r="A24" s="19">
        <v>2300903</v>
      </c>
      <c r="B24" s="20" t="s">
        <v>681</v>
      </c>
      <c r="C24" s="21">
        <v>13090</v>
      </c>
    </row>
  </sheetData>
  <sheetProtection/>
  <mergeCells count="2">
    <mergeCell ref="A2:C2"/>
    <mergeCell ref="A5:B5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xSplit="1" ySplit="5" topLeftCell="B6" activePane="bottomRight" state="frozen"/>
      <selection pane="bottomRight" activeCell="H4" sqref="H4"/>
    </sheetView>
  </sheetViews>
  <sheetFormatPr defaultColWidth="7.00390625" defaultRowHeight="15"/>
  <cols>
    <col min="1" max="1" width="12.421875" style="73" customWidth="1"/>
    <col min="2" max="2" width="40.00390625" style="167" customWidth="1"/>
    <col min="3" max="3" width="13.7109375" style="186" customWidth="1"/>
    <col min="4" max="16384" width="7.00390625" style="6" customWidth="1"/>
  </cols>
  <sheetData>
    <row r="1" ht="14.25">
      <c r="A1" s="7" t="s">
        <v>33</v>
      </c>
    </row>
    <row r="2" spans="1:3" ht="24.75" customHeight="1">
      <c r="A2" s="8" t="s">
        <v>34</v>
      </c>
      <c r="B2" s="8"/>
      <c r="C2" s="8"/>
    </row>
    <row r="3" spans="1:3" s="1" customFormat="1" ht="14.25">
      <c r="A3" s="73"/>
      <c r="B3" s="187"/>
      <c r="C3" s="103" t="s">
        <v>35</v>
      </c>
    </row>
    <row r="4" spans="1:3" s="101" customFormat="1" ht="24" customHeight="1">
      <c r="A4" s="188" t="s">
        <v>36</v>
      </c>
      <c r="B4" s="188" t="s">
        <v>37</v>
      </c>
      <c r="C4" s="189" t="s">
        <v>38</v>
      </c>
    </row>
    <row r="5" spans="1:3" s="133" customFormat="1" ht="24" customHeight="1">
      <c r="A5" s="190" t="s">
        <v>5</v>
      </c>
      <c r="B5" s="191"/>
      <c r="C5" s="192">
        <f>SUM(C6:C30)</f>
        <v>454253</v>
      </c>
    </row>
    <row r="6" spans="1:3" s="184" customFormat="1" ht="24" customHeight="1">
      <c r="A6" s="174">
        <v>201</v>
      </c>
      <c r="B6" s="175" t="s">
        <v>39</v>
      </c>
      <c r="C6" s="176">
        <v>54907</v>
      </c>
    </row>
    <row r="7" spans="1:3" s="185" customFormat="1" ht="24" customHeight="1">
      <c r="A7" s="174">
        <v>202</v>
      </c>
      <c r="B7" s="175" t="s">
        <v>40</v>
      </c>
      <c r="C7" s="183">
        <v>0</v>
      </c>
    </row>
    <row r="8" spans="1:3" s="1" customFormat="1" ht="24" customHeight="1">
      <c r="A8" s="174">
        <v>203</v>
      </c>
      <c r="B8" s="175" t="s">
        <v>41</v>
      </c>
      <c r="C8" s="183">
        <v>70</v>
      </c>
    </row>
    <row r="9" spans="1:3" s="1" customFormat="1" ht="24" customHeight="1">
      <c r="A9" s="174">
        <v>204</v>
      </c>
      <c r="B9" s="175" t="s">
        <v>42</v>
      </c>
      <c r="C9" s="183">
        <v>14959</v>
      </c>
    </row>
    <row r="10" spans="1:3" s="1" customFormat="1" ht="24" customHeight="1">
      <c r="A10" s="174">
        <v>205</v>
      </c>
      <c r="B10" s="175" t="s">
        <v>43</v>
      </c>
      <c r="C10" s="183">
        <v>75559</v>
      </c>
    </row>
    <row r="11" spans="1:3" s="1" customFormat="1" ht="24" customHeight="1">
      <c r="A11" s="174">
        <v>206</v>
      </c>
      <c r="B11" s="175" t="s">
        <v>44</v>
      </c>
      <c r="C11" s="183">
        <v>290</v>
      </c>
    </row>
    <row r="12" spans="1:3" s="1" customFormat="1" ht="24" customHeight="1">
      <c r="A12" s="174">
        <v>207</v>
      </c>
      <c r="B12" s="175" t="s">
        <v>45</v>
      </c>
      <c r="C12" s="183">
        <v>2853</v>
      </c>
    </row>
    <row r="13" spans="1:3" s="1" customFormat="1" ht="24" customHeight="1">
      <c r="A13" s="174">
        <v>208</v>
      </c>
      <c r="B13" s="175" t="s">
        <v>46</v>
      </c>
      <c r="C13" s="183">
        <v>52835</v>
      </c>
    </row>
    <row r="14" spans="1:3" s="1" customFormat="1" ht="24" customHeight="1">
      <c r="A14" s="174">
        <v>210</v>
      </c>
      <c r="B14" s="175" t="s">
        <v>47</v>
      </c>
      <c r="C14" s="183">
        <v>38381</v>
      </c>
    </row>
    <row r="15" spans="1:3" s="1" customFormat="1" ht="24" customHeight="1">
      <c r="A15" s="174">
        <v>211</v>
      </c>
      <c r="B15" s="175" t="s">
        <v>48</v>
      </c>
      <c r="C15" s="183">
        <v>7673</v>
      </c>
    </row>
    <row r="16" spans="1:3" ht="24" customHeight="1">
      <c r="A16" s="174">
        <v>212</v>
      </c>
      <c r="B16" s="175" t="s">
        <v>49</v>
      </c>
      <c r="C16" s="183">
        <v>6658</v>
      </c>
    </row>
    <row r="17" spans="1:3" ht="24" customHeight="1">
      <c r="A17" s="174">
        <v>213</v>
      </c>
      <c r="B17" s="175" t="s">
        <v>50</v>
      </c>
      <c r="C17" s="183">
        <v>124218</v>
      </c>
    </row>
    <row r="18" spans="1:3" ht="24" customHeight="1">
      <c r="A18" s="174">
        <v>214</v>
      </c>
      <c r="B18" s="175" t="s">
        <v>51</v>
      </c>
      <c r="C18" s="183">
        <v>6319</v>
      </c>
    </row>
    <row r="19" spans="1:3" ht="24" customHeight="1">
      <c r="A19" s="174">
        <v>215</v>
      </c>
      <c r="B19" s="175" t="s">
        <v>52</v>
      </c>
      <c r="C19" s="183">
        <v>74</v>
      </c>
    </row>
    <row r="20" spans="1:3" ht="24" customHeight="1">
      <c r="A20" s="174">
        <v>216</v>
      </c>
      <c r="B20" s="175" t="s">
        <v>53</v>
      </c>
      <c r="C20" s="183">
        <v>352</v>
      </c>
    </row>
    <row r="21" spans="1:3" ht="24" customHeight="1">
      <c r="A21" s="174">
        <v>217</v>
      </c>
      <c r="B21" s="175" t="s">
        <v>54</v>
      </c>
      <c r="C21" s="183">
        <v>0</v>
      </c>
    </row>
    <row r="22" spans="1:3" ht="24" customHeight="1">
      <c r="A22" s="174">
        <v>219</v>
      </c>
      <c r="B22" s="175" t="s">
        <v>55</v>
      </c>
      <c r="C22" s="183">
        <v>0</v>
      </c>
    </row>
    <row r="23" spans="1:3" ht="24" customHeight="1">
      <c r="A23" s="174">
        <v>220</v>
      </c>
      <c r="B23" s="175" t="s">
        <v>56</v>
      </c>
      <c r="C23" s="183">
        <v>1592</v>
      </c>
    </row>
    <row r="24" spans="1:3" ht="24" customHeight="1">
      <c r="A24" s="174">
        <v>221</v>
      </c>
      <c r="B24" s="175" t="s">
        <v>57</v>
      </c>
      <c r="C24" s="183">
        <v>4383</v>
      </c>
    </row>
    <row r="25" spans="1:3" ht="24" customHeight="1">
      <c r="A25" s="174">
        <v>222</v>
      </c>
      <c r="B25" s="175" t="s">
        <v>58</v>
      </c>
      <c r="C25" s="183">
        <v>0</v>
      </c>
    </row>
    <row r="26" spans="1:3" ht="24" customHeight="1">
      <c r="A26" s="174">
        <v>224</v>
      </c>
      <c r="B26" s="175" t="s">
        <v>59</v>
      </c>
      <c r="C26" s="183">
        <v>2375</v>
      </c>
    </row>
    <row r="27" spans="1:3" ht="24" customHeight="1">
      <c r="A27" s="174">
        <v>227</v>
      </c>
      <c r="B27" s="175" t="s">
        <v>60</v>
      </c>
      <c r="C27" s="176">
        <v>2000</v>
      </c>
    </row>
    <row r="28" spans="1:3" ht="24" customHeight="1">
      <c r="A28" s="174">
        <v>229</v>
      </c>
      <c r="B28" s="175" t="s">
        <v>61</v>
      </c>
      <c r="C28" s="183">
        <v>43550</v>
      </c>
    </row>
    <row r="29" spans="1:3" ht="24" customHeight="1">
      <c r="A29" s="174">
        <v>232</v>
      </c>
      <c r="B29" s="175" t="s">
        <v>62</v>
      </c>
      <c r="C29" s="183">
        <v>15117</v>
      </c>
    </row>
    <row r="30" spans="1:3" ht="22.5" customHeight="1">
      <c r="A30" s="174">
        <v>233</v>
      </c>
      <c r="B30" s="175" t="s">
        <v>63</v>
      </c>
      <c r="C30" s="183">
        <v>88</v>
      </c>
    </row>
  </sheetData>
  <sheetProtection/>
  <mergeCells count="2">
    <mergeCell ref="A2:C2"/>
    <mergeCell ref="A5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440"/>
  <sheetViews>
    <sheetView zoomScale="85" zoomScaleNormal="85" workbookViewId="0" topLeftCell="A1">
      <pane xSplit="1" ySplit="5" topLeftCell="B6" activePane="bottomRight" state="frozen"/>
      <selection pane="bottomRight" activeCell="A5" sqref="A5:B5"/>
    </sheetView>
  </sheetViews>
  <sheetFormatPr defaultColWidth="7.00390625" defaultRowHeight="29.25" customHeight="1"/>
  <cols>
    <col min="1" max="1" width="13.00390625" style="73" customWidth="1"/>
    <col min="2" max="2" width="44.140625" style="2" customWidth="1"/>
    <col min="3" max="3" width="16.57421875" style="167" customWidth="1"/>
    <col min="4" max="16384" width="7.00390625" style="6" customWidth="1"/>
  </cols>
  <sheetData>
    <row r="1" spans="1:3" ht="22.5" customHeight="1">
      <c r="A1" s="168" t="s">
        <v>64</v>
      </c>
      <c r="C1" s="80"/>
    </row>
    <row r="2" spans="1:3" ht="29.25" customHeight="1">
      <c r="A2" s="8" t="s">
        <v>65</v>
      </c>
      <c r="B2" s="8"/>
      <c r="C2" s="9"/>
    </row>
    <row r="3" spans="1:3" s="1" customFormat="1" ht="21.75" customHeight="1">
      <c r="A3" s="169"/>
      <c r="B3" s="2"/>
      <c r="C3" s="103" t="s">
        <v>35</v>
      </c>
    </row>
    <row r="4" spans="1:3" s="1" customFormat="1" ht="29.25" customHeight="1">
      <c r="A4" s="10" t="s">
        <v>66</v>
      </c>
      <c r="B4" s="11" t="s">
        <v>67</v>
      </c>
      <c r="C4" s="170" t="s">
        <v>4</v>
      </c>
    </row>
    <row r="5" spans="1:3" s="101" customFormat="1" ht="29.25" customHeight="1">
      <c r="A5" s="171" t="s">
        <v>68</v>
      </c>
      <c r="B5" s="172"/>
      <c r="C5" s="173">
        <v>454253</v>
      </c>
    </row>
    <row r="6" spans="1:3" s="1" customFormat="1" ht="29.25" customHeight="1">
      <c r="A6" s="174">
        <v>201</v>
      </c>
      <c r="B6" s="175" t="s">
        <v>39</v>
      </c>
      <c r="C6" s="176">
        <v>54907</v>
      </c>
    </row>
    <row r="7" spans="1:3" s="1" customFormat="1" ht="29.25" customHeight="1">
      <c r="A7" s="174">
        <v>20101</v>
      </c>
      <c r="B7" s="177" t="s">
        <v>69</v>
      </c>
      <c r="C7" s="178">
        <v>843</v>
      </c>
    </row>
    <row r="8" spans="1:3" s="1" customFormat="1" ht="29.25" customHeight="1">
      <c r="A8" s="174">
        <v>2010101</v>
      </c>
      <c r="B8" s="177" t="s">
        <v>70</v>
      </c>
      <c r="C8" s="179">
        <v>683</v>
      </c>
    </row>
    <row r="9" spans="1:3" s="1" customFormat="1" ht="29.25" customHeight="1">
      <c r="A9" s="174">
        <v>2010102</v>
      </c>
      <c r="B9" s="177" t="s">
        <v>71</v>
      </c>
      <c r="C9" s="179">
        <v>29</v>
      </c>
    </row>
    <row r="10" spans="1:3" s="1" customFormat="1" ht="29.25" customHeight="1">
      <c r="A10" s="174">
        <v>2010104</v>
      </c>
      <c r="B10" s="180" t="s">
        <v>72</v>
      </c>
      <c r="C10" s="179">
        <v>52</v>
      </c>
    </row>
    <row r="11" spans="1:3" s="1" customFormat="1" ht="29.25" customHeight="1">
      <c r="A11" s="174">
        <v>2010106</v>
      </c>
      <c r="B11" s="175" t="s">
        <v>73</v>
      </c>
      <c r="C11" s="179">
        <v>74</v>
      </c>
    </row>
    <row r="12" spans="1:3" s="1" customFormat="1" ht="29.25" customHeight="1">
      <c r="A12" s="174">
        <v>2010107</v>
      </c>
      <c r="B12" s="175" t="s">
        <v>74</v>
      </c>
      <c r="C12" s="179">
        <v>5</v>
      </c>
    </row>
    <row r="13" spans="1:3" s="1" customFormat="1" ht="29.25" customHeight="1">
      <c r="A13" s="174">
        <v>20102</v>
      </c>
      <c r="B13" s="177" t="s">
        <v>75</v>
      </c>
      <c r="C13" s="178">
        <v>434</v>
      </c>
    </row>
    <row r="14" spans="1:3" s="1" customFormat="1" ht="29.25" customHeight="1">
      <c r="A14" s="174">
        <v>2010201</v>
      </c>
      <c r="B14" s="177" t="s">
        <v>70</v>
      </c>
      <c r="C14" s="179">
        <v>324</v>
      </c>
    </row>
    <row r="15" spans="1:3" s="1" customFormat="1" ht="29.25" customHeight="1">
      <c r="A15" s="174">
        <v>2010204</v>
      </c>
      <c r="B15" s="180" t="s">
        <v>76</v>
      </c>
      <c r="C15" s="179">
        <v>45</v>
      </c>
    </row>
    <row r="16" spans="1:3" s="1" customFormat="1" ht="29.25" customHeight="1">
      <c r="A16" s="174">
        <v>2010205</v>
      </c>
      <c r="B16" s="180" t="s">
        <v>77</v>
      </c>
      <c r="C16" s="179">
        <v>10</v>
      </c>
    </row>
    <row r="17" spans="1:3" s="1" customFormat="1" ht="29.25" customHeight="1">
      <c r="A17" s="174">
        <v>2010299</v>
      </c>
      <c r="B17" s="180" t="s">
        <v>78</v>
      </c>
      <c r="C17" s="179">
        <v>55</v>
      </c>
    </row>
    <row r="18" spans="1:3" s="1" customFormat="1" ht="29.25" customHeight="1">
      <c r="A18" s="174">
        <v>20103</v>
      </c>
      <c r="B18" s="177" t="s">
        <v>79</v>
      </c>
      <c r="C18" s="178">
        <v>42023</v>
      </c>
    </row>
    <row r="19" spans="1:3" s="1" customFormat="1" ht="29.25" customHeight="1">
      <c r="A19" s="174">
        <v>2010301</v>
      </c>
      <c r="B19" s="177" t="s">
        <v>70</v>
      </c>
      <c r="C19" s="179">
        <v>21849</v>
      </c>
    </row>
    <row r="20" spans="1:3" s="1" customFormat="1" ht="29.25" customHeight="1">
      <c r="A20" s="174">
        <v>2010303</v>
      </c>
      <c r="B20" s="180" t="s">
        <v>80</v>
      </c>
      <c r="C20" s="179">
        <v>964</v>
      </c>
    </row>
    <row r="21" spans="1:3" s="1" customFormat="1" ht="29.25" customHeight="1">
      <c r="A21" s="174">
        <v>2010304</v>
      </c>
      <c r="B21" s="180" t="s">
        <v>81</v>
      </c>
      <c r="C21" s="179">
        <v>2110</v>
      </c>
    </row>
    <row r="22" spans="1:3" s="1" customFormat="1" ht="29.25" customHeight="1">
      <c r="A22" s="174">
        <v>2010305</v>
      </c>
      <c r="B22" s="180" t="s">
        <v>82</v>
      </c>
      <c r="C22" s="179">
        <v>16228</v>
      </c>
    </row>
    <row r="23" spans="1:3" s="1" customFormat="1" ht="29.25" customHeight="1">
      <c r="A23" s="174">
        <v>2010306</v>
      </c>
      <c r="B23" s="177" t="s">
        <v>83</v>
      </c>
      <c r="C23" s="179">
        <v>686</v>
      </c>
    </row>
    <row r="24" spans="1:3" s="1" customFormat="1" ht="29.25" customHeight="1">
      <c r="A24" s="174">
        <v>2010399</v>
      </c>
      <c r="B24" s="180" t="s">
        <v>84</v>
      </c>
      <c r="C24" s="179">
        <v>186</v>
      </c>
    </row>
    <row r="25" spans="1:3" s="1" customFormat="1" ht="29.25" customHeight="1">
      <c r="A25" s="174">
        <v>20104</v>
      </c>
      <c r="B25" s="177" t="s">
        <v>85</v>
      </c>
      <c r="C25" s="178">
        <v>1939</v>
      </c>
    </row>
    <row r="26" spans="1:3" s="1" customFormat="1" ht="29.25" customHeight="1">
      <c r="A26" s="174">
        <v>2010401</v>
      </c>
      <c r="B26" s="177" t="s">
        <v>70</v>
      </c>
      <c r="C26" s="179">
        <v>1576</v>
      </c>
    </row>
    <row r="27" spans="1:3" s="1" customFormat="1" ht="29.25" customHeight="1">
      <c r="A27" s="174">
        <v>2010402</v>
      </c>
      <c r="B27" s="177" t="s">
        <v>71</v>
      </c>
      <c r="C27" s="179">
        <v>363</v>
      </c>
    </row>
    <row r="28" spans="1:3" s="1" customFormat="1" ht="29.25" customHeight="1">
      <c r="A28" s="174">
        <v>20105</v>
      </c>
      <c r="B28" s="180" t="s">
        <v>86</v>
      </c>
      <c r="C28" s="178">
        <v>272</v>
      </c>
    </row>
    <row r="29" spans="1:3" s="1" customFormat="1" ht="29.25" customHeight="1">
      <c r="A29" s="174">
        <v>2010501</v>
      </c>
      <c r="B29" s="180" t="s">
        <v>70</v>
      </c>
      <c r="C29" s="179">
        <v>224</v>
      </c>
    </row>
    <row r="30" spans="1:3" s="1" customFormat="1" ht="29.25" customHeight="1">
      <c r="A30" s="174">
        <v>2010504</v>
      </c>
      <c r="B30" s="177" t="s">
        <v>87</v>
      </c>
      <c r="C30" s="179">
        <v>4</v>
      </c>
    </row>
    <row r="31" spans="1:3" s="1" customFormat="1" ht="29.25" customHeight="1">
      <c r="A31" s="174">
        <v>2010505</v>
      </c>
      <c r="B31" s="177" t="s">
        <v>88</v>
      </c>
      <c r="C31" s="179">
        <v>44</v>
      </c>
    </row>
    <row r="32" spans="1:3" s="1" customFormat="1" ht="29.25" customHeight="1">
      <c r="A32" s="174">
        <v>20106</v>
      </c>
      <c r="B32" s="177" t="s">
        <v>89</v>
      </c>
      <c r="C32" s="178">
        <v>1385</v>
      </c>
    </row>
    <row r="33" spans="1:3" s="1" customFormat="1" ht="29.25" customHeight="1">
      <c r="A33" s="174">
        <v>2010601</v>
      </c>
      <c r="B33" s="180" t="s">
        <v>70</v>
      </c>
      <c r="C33" s="179">
        <v>561</v>
      </c>
    </row>
    <row r="34" spans="1:3" s="1" customFormat="1" ht="29.25" customHeight="1">
      <c r="A34" s="174">
        <v>2010605</v>
      </c>
      <c r="B34" s="175" t="s">
        <v>90</v>
      </c>
      <c r="C34" s="179">
        <v>20</v>
      </c>
    </row>
    <row r="35" spans="1:3" s="1" customFormat="1" ht="29.25" customHeight="1">
      <c r="A35" s="174">
        <v>2010606</v>
      </c>
      <c r="B35" s="175" t="s">
        <v>91</v>
      </c>
      <c r="C35" s="179">
        <v>45</v>
      </c>
    </row>
    <row r="36" spans="1:3" s="1" customFormat="1" ht="29.25" customHeight="1">
      <c r="A36" s="174">
        <v>2010607</v>
      </c>
      <c r="B36" s="177" t="s">
        <v>92</v>
      </c>
      <c r="C36" s="179">
        <v>73</v>
      </c>
    </row>
    <row r="37" spans="1:3" s="1" customFormat="1" ht="29.25" customHeight="1">
      <c r="A37" s="174">
        <v>2010608</v>
      </c>
      <c r="B37" s="180" t="s">
        <v>93</v>
      </c>
      <c r="C37" s="179">
        <v>537</v>
      </c>
    </row>
    <row r="38" spans="1:3" s="1" customFormat="1" ht="29.25" customHeight="1">
      <c r="A38" s="174">
        <v>2010699</v>
      </c>
      <c r="B38" s="180" t="s">
        <v>94</v>
      </c>
      <c r="C38" s="179">
        <v>149</v>
      </c>
    </row>
    <row r="39" spans="1:3" s="1" customFormat="1" ht="29.25" customHeight="1">
      <c r="A39" s="174">
        <v>20107</v>
      </c>
      <c r="B39" s="177" t="s">
        <v>95</v>
      </c>
      <c r="C39" s="178">
        <v>741</v>
      </c>
    </row>
    <row r="40" spans="1:3" s="1" customFormat="1" ht="29.25" customHeight="1">
      <c r="A40" s="174">
        <v>2010701</v>
      </c>
      <c r="B40" s="177" t="s">
        <v>70</v>
      </c>
      <c r="C40" s="179">
        <v>621</v>
      </c>
    </row>
    <row r="41" spans="1:3" s="1" customFormat="1" ht="29.25" customHeight="1">
      <c r="A41" s="174">
        <v>2010702</v>
      </c>
      <c r="B41" s="177" t="s">
        <v>71</v>
      </c>
      <c r="C41" s="179">
        <v>120</v>
      </c>
    </row>
    <row r="42" spans="1:3" s="1" customFormat="1" ht="29.25" customHeight="1">
      <c r="A42" s="174">
        <v>20108</v>
      </c>
      <c r="B42" s="180" t="s">
        <v>96</v>
      </c>
      <c r="C42" s="178">
        <v>464</v>
      </c>
    </row>
    <row r="43" spans="1:3" s="1" customFormat="1" ht="29.25" customHeight="1">
      <c r="A43" s="174">
        <v>2010801</v>
      </c>
      <c r="B43" s="177" t="s">
        <v>70</v>
      </c>
      <c r="C43" s="179">
        <v>244</v>
      </c>
    </row>
    <row r="44" spans="1:3" s="1" customFormat="1" ht="29.25" customHeight="1">
      <c r="A44" s="174">
        <v>2010804</v>
      </c>
      <c r="B44" s="180" t="s">
        <v>97</v>
      </c>
      <c r="C44" s="179">
        <v>215</v>
      </c>
    </row>
    <row r="45" spans="1:3" s="1" customFormat="1" ht="29.25" customHeight="1">
      <c r="A45" s="174">
        <v>2010806</v>
      </c>
      <c r="B45" s="180" t="s">
        <v>92</v>
      </c>
      <c r="C45" s="179">
        <v>5</v>
      </c>
    </row>
    <row r="46" spans="1:3" s="1" customFormat="1" ht="29.25" customHeight="1">
      <c r="A46" s="174">
        <v>20109</v>
      </c>
      <c r="B46" s="177" t="s">
        <v>98</v>
      </c>
      <c r="C46" s="178">
        <v>0</v>
      </c>
    </row>
    <row r="47" spans="1:3" s="1" customFormat="1" ht="29.25" customHeight="1">
      <c r="A47" s="174">
        <v>20111</v>
      </c>
      <c r="B47" s="175" t="s">
        <v>99</v>
      </c>
      <c r="C47" s="178">
        <v>874</v>
      </c>
    </row>
    <row r="48" spans="1:3" s="1" customFormat="1" ht="29.25" customHeight="1">
      <c r="A48" s="174">
        <v>2011101</v>
      </c>
      <c r="B48" s="177" t="s">
        <v>70</v>
      </c>
      <c r="C48" s="179">
        <v>774</v>
      </c>
    </row>
    <row r="49" spans="1:3" s="1" customFormat="1" ht="29.25" customHeight="1">
      <c r="A49" s="174">
        <v>2011104</v>
      </c>
      <c r="B49" s="180" t="s">
        <v>100</v>
      </c>
      <c r="C49" s="179">
        <v>80</v>
      </c>
    </row>
    <row r="50" spans="1:3" s="1" customFormat="1" ht="29.25" customHeight="1">
      <c r="A50" s="174">
        <v>2011106</v>
      </c>
      <c r="B50" s="180" t="s">
        <v>101</v>
      </c>
      <c r="C50" s="179">
        <v>20</v>
      </c>
    </row>
    <row r="51" spans="1:3" s="1" customFormat="1" ht="29.25" customHeight="1">
      <c r="A51" s="174">
        <v>20113</v>
      </c>
      <c r="B51" s="175" t="s">
        <v>102</v>
      </c>
      <c r="C51" s="178">
        <v>0</v>
      </c>
    </row>
    <row r="52" spans="1:3" s="1" customFormat="1" ht="29.25" customHeight="1">
      <c r="A52" s="174">
        <v>20114</v>
      </c>
      <c r="B52" s="180" t="s">
        <v>103</v>
      </c>
      <c r="C52" s="178">
        <v>0</v>
      </c>
    </row>
    <row r="53" spans="1:3" s="1" customFormat="1" ht="29.25" customHeight="1">
      <c r="A53" s="174">
        <v>20123</v>
      </c>
      <c r="B53" s="177" t="s">
        <v>104</v>
      </c>
      <c r="C53" s="178">
        <v>413</v>
      </c>
    </row>
    <row r="54" spans="1:3" s="1" customFormat="1" ht="29.25" customHeight="1">
      <c r="A54" s="174">
        <v>2012301</v>
      </c>
      <c r="B54" s="177" t="s">
        <v>70</v>
      </c>
      <c r="C54" s="179">
        <v>243</v>
      </c>
    </row>
    <row r="55" spans="1:3" s="1" customFormat="1" ht="29.25" customHeight="1">
      <c r="A55" s="174">
        <v>2012302</v>
      </c>
      <c r="B55" s="177" t="s">
        <v>71</v>
      </c>
      <c r="C55" s="179">
        <v>4</v>
      </c>
    </row>
    <row r="56" spans="1:3" s="1" customFormat="1" ht="29.25" customHeight="1">
      <c r="A56" s="174">
        <v>2012304</v>
      </c>
      <c r="B56" s="180" t="s">
        <v>105</v>
      </c>
      <c r="C56" s="179">
        <v>166</v>
      </c>
    </row>
    <row r="57" spans="1:3" s="1" customFormat="1" ht="29.25" customHeight="1">
      <c r="A57" s="174">
        <v>20125</v>
      </c>
      <c r="B57" s="177" t="s">
        <v>106</v>
      </c>
      <c r="C57" s="178">
        <v>0</v>
      </c>
    </row>
    <row r="58" spans="1:3" s="1" customFormat="1" ht="29.25" customHeight="1">
      <c r="A58" s="174">
        <v>20126</v>
      </c>
      <c r="B58" s="180" t="s">
        <v>107</v>
      </c>
      <c r="C58" s="178">
        <v>140</v>
      </c>
    </row>
    <row r="59" spans="1:3" s="1" customFormat="1" ht="29.25" customHeight="1">
      <c r="A59" s="174">
        <v>2012601</v>
      </c>
      <c r="B59" s="180" t="s">
        <v>70</v>
      </c>
      <c r="C59" s="179">
        <v>90</v>
      </c>
    </row>
    <row r="60" spans="1:3" s="1" customFormat="1" ht="29.25" customHeight="1">
      <c r="A60" s="174">
        <v>2012604</v>
      </c>
      <c r="B60" s="177" t="s">
        <v>108</v>
      </c>
      <c r="C60" s="179">
        <v>50</v>
      </c>
    </row>
    <row r="61" spans="1:3" s="1" customFormat="1" ht="29.25" customHeight="1">
      <c r="A61" s="174">
        <v>20128</v>
      </c>
      <c r="B61" s="180" t="s">
        <v>109</v>
      </c>
      <c r="C61" s="178">
        <v>73</v>
      </c>
    </row>
    <row r="62" spans="1:3" s="1" customFormat="1" ht="29.25" customHeight="1">
      <c r="A62" s="174">
        <v>2012801</v>
      </c>
      <c r="B62" s="180" t="s">
        <v>70</v>
      </c>
      <c r="C62" s="179">
        <v>73</v>
      </c>
    </row>
    <row r="63" spans="1:3" s="1" customFormat="1" ht="29.25" customHeight="1">
      <c r="A63" s="174">
        <v>20129</v>
      </c>
      <c r="B63" s="180" t="s">
        <v>110</v>
      </c>
      <c r="C63" s="178">
        <v>165</v>
      </c>
    </row>
    <row r="64" spans="1:3" s="1" customFormat="1" ht="29.25" customHeight="1">
      <c r="A64" s="174">
        <v>2012901</v>
      </c>
      <c r="B64" s="180" t="s">
        <v>70</v>
      </c>
      <c r="C64" s="179">
        <v>145</v>
      </c>
    </row>
    <row r="65" spans="1:3" s="1" customFormat="1" ht="29.25" customHeight="1">
      <c r="A65" s="174">
        <v>2012999</v>
      </c>
      <c r="B65" s="180" t="s">
        <v>111</v>
      </c>
      <c r="C65" s="179">
        <v>20</v>
      </c>
    </row>
    <row r="66" spans="1:3" s="1" customFormat="1" ht="29.25" customHeight="1">
      <c r="A66" s="174">
        <v>20131</v>
      </c>
      <c r="B66" s="180" t="s">
        <v>112</v>
      </c>
      <c r="C66" s="178">
        <v>665</v>
      </c>
    </row>
    <row r="67" spans="1:3" s="1" customFormat="1" ht="29.25" customHeight="1">
      <c r="A67" s="174">
        <v>2013101</v>
      </c>
      <c r="B67" s="180" t="s">
        <v>70</v>
      </c>
      <c r="C67" s="179">
        <v>523</v>
      </c>
    </row>
    <row r="68" spans="1:3" s="1" customFormat="1" ht="29.25" customHeight="1">
      <c r="A68" s="174">
        <v>2013105</v>
      </c>
      <c r="B68" s="177" t="s">
        <v>113</v>
      </c>
      <c r="C68" s="179">
        <v>142</v>
      </c>
    </row>
    <row r="69" spans="1:3" s="1" customFormat="1" ht="29.25" customHeight="1">
      <c r="A69" s="174">
        <v>20132</v>
      </c>
      <c r="B69" s="180" t="s">
        <v>114</v>
      </c>
      <c r="C69" s="178">
        <v>801</v>
      </c>
    </row>
    <row r="70" spans="1:3" s="1" customFormat="1" ht="29.25" customHeight="1">
      <c r="A70" s="174">
        <v>2013201</v>
      </c>
      <c r="B70" s="177" t="s">
        <v>70</v>
      </c>
      <c r="C70" s="179">
        <v>801</v>
      </c>
    </row>
    <row r="71" spans="1:3" s="1" customFormat="1" ht="29.25" customHeight="1">
      <c r="A71" s="174">
        <v>20133</v>
      </c>
      <c r="B71" s="180" t="s">
        <v>115</v>
      </c>
      <c r="C71" s="178">
        <v>233</v>
      </c>
    </row>
    <row r="72" spans="1:3" s="1" customFormat="1" ht="29.25" customHeight="1">
      <c r="A72" s="174">
        <v>2013301</v>
      </c>
      <c r="B72" s="175" t="s">
        <v>70</v>
      </c>
      <c r="C72" s="179">
        <v>221</v>
      </c>
    </row>
    <row r="73" spans="1:3" s="1" customFormat="1" ht="29.25" customHeight="1">
      <c r="A73" s="174">
        <v>2013399</v>
      </c>
      <c r="B73" s="180" t="s">
        <v>116</v>
      </c>
      <c r="C73" s="179">
        <v>12</v>
      </c>
    </row>
    <row r="74" spans="1:3" s="1" customFormat="1" ht="29.25" customHeight="1">
      <c r="A74" s="174">
        <v>20134</v>
      </c>
      <c r="B74" s="180" t="s">
        <v>117</v>
      </c>
      <c r="C74" s="178">
        <v>119</v>
      </c>
    </row>
    <row r="75" spans="1:3" s="1" customFormat="1" ht="29.25" customHeight="1">
      <c r="A75" s="174">
        <v>2013401</v>
      </c>
      <c r="B75" s="180" t="s">
        <v>70</v>
      </c>
      <c r="C75" s="179">
        <v>119</v>
      </c>
    </row>
    <row r="76" spans="1:3" s="1" customFormat="1" ht="29.25" customHeight="1">
      <c r="A76" s="174">
        <v>20135</v>
      </c>
      <c r="B76" s="180" t="s">
        <v>118</v>
      </c>
      <c r="C76" s="178">
        <v>0</v>
      </c>
    </row>
    <row r="77" spans="1:3" s="1" customFormat="1" ht="29.25" customHeight="1">
      <c r="A77" s="174">
        <v>20136</v>
      </c>
      <c r="B77" s="180" t="s">
        <v>119</v>
      </c>
      <c r="C77" s="181">
        <v>669</v>
      </c>
    </row>
    <row r="78" spans="1:3" s="1" customFormat="1" ht="29.25" customHeight="1">
      <c r="A78" s="174">
        <v>2013601</v>
      </c>
      <c r="B78" s="180" t="s">
        <v>70</v>
      </c>
      <c r="C78" s="179">
        <v>669</v>
      </c>
    </row>
    <row r="79" spans="1:3" s="1" customFormat="1" ht="29.25" customHeight="1">
      <c r="A79" s="174">
        <v>20137</v>
      </c>
      <c r="B79" s="177" t="s">
        <v>120</v>
      </c>
      <c r="C79" s="182">
        <v>125</v>
      </c>
    </row>
    <row r="80" spans="1:3" s="1" customFormat="1" ht="29.25" customHeight="1">
      <c r="A80" s="174">
        <v>2013701</v>
      </c>
      <c r="B80" s="177" t="s">
        <v>70</v>
      </c>
      <c r="C80" s="179">
        <v>125</v>
      </c>
    </row>
    <row r="81" spans="1:3" s="1" customFormat="1" ht="29.25" customHeight="1">
      <c r="A81" s="174">
        <v>20138</v>
      </c>
      <c r="B81" s="177" t="s">
        <v>121</v>
      </c>
      <c r="C81" s="181">
        <v>2088</v>
      </c>
    </row>
    <row r="82" spans="1:3" s="1" customFormat="1" ht="29.25" customHeight="1">
      <c r="A82" s="174">
        <v>2013801</v>
      </c>
      <c r="B82" s="177" t="s">
        <v>70</v>
      </c>
      <c r="C82" s="179">
        <v>1656</v>
      </c>
    </row>
    <row r="83" spans="1:3" s="1" customFormat="1" ht="29.25" customHeight="1">
      <c r="A83" s="174">
        <v>2013802</v>
      </c>
      <c r="B83" s="177" t="s">
        <v>71</v>
      </c>
      <c r="C83" s="179">
        <v>72</v>
      </c>
    </row>
    <row r="84" spans="1:3" s="1" customFormat="1" ht="29.25" customHeight="1">
      <c r="A84" s="174">
        <v>2013804</v>
      </c>
      <c r="B84" s="177" t="s">
        <v>122</v>
      </c>
      <c r="C84" s="179">
        <v>65</v>
      </c>
    </row>
    <row r="85" spans="1:3" s="1" customFormat="1" ht="29.25" customHeight="1">
      <c r="A85" s="174">
        <v>2013805</v>
      </c>
      <c r="B85" s="177" t="s">
        <v>123</v>
      </c>
      <c r="C85" s="179">
        <v>173</v>
      </c>
    </row>
    <row r="86" spans="1:3" s="1" customFormat="1" ht="29.25" customHeight="1">
      <c r="A86" s="174">
        <v>2013815</v>
      </c>
      <c r="B86" s="177" t="s">
        <v>124</v>
      </c>
      <c r="C86" s="179">
        <v>72</v>
      </c>
    </row>
    <row r="87" spans="1:3" s="1" customFormat="1" ht="29.25" customHeight="1">
      <c r="A87" s="174">
        <v>2013816</v>
      </c>
      <c r="B87" s="177" t="s">
        <v>125</v>
      </c>
      <c r="C87" s="179">
        <v>50</v>
      </c>
    </row>
    <row r="88" spans="1:3" s="1" customFormat="1" ht="29.25" customHeight="1">
      <c r="A88" s="174">
        <v>20199</v>
      </c>
      <c r="B88" s="177" t="s">
        <v>126</v>
      </c>
      <c r="C88" s="178">
        <v>441</v>
      </c>
    </row>
    <row r="89" spans="1:3" s="1" customFormat="1" ht="29.25" customHeight="1">
      <c r="A89" s="174">
        <v>2019999</v>
      </c>
      <c r="B89" s="180" t="s">
        <v>127</v>
      </c>
      <c r="C89" s="179">
        <v>441</v>
      </c>
    </row>
    <row r="90" spans="1:3" s="1" customFormat="1" ht="29.25" customHeight="1">
      <c r="A90" s="174">
        <v>202</v>
      </c>
      <c r="B90" s="175" t="s">
        <v>40</v>
      </c>
      <c r="C90" s="183">
        <v>0</v>
      </c>
    </row>
    <row r="91" spans="1:3" s="1" customFormat="1" ht="29.25" customHeight="1">
      <c r="A91" s="174">
        <v>203</v>
      </c>
      <c r="B91" s="175" t="s">
        <v>41</v>
      </c>
      <c r="C91" s="183">
        <v>70</v>
      </c>
    </row>
    <row r="92" spans="1:3" s="101" customFormat="1" ht="29.25" customHeight="1">
      <c r="A92" s="174">
        <v>20306</v>
      </c>
      <c r="B92" s="180" t="s">
        <v>128</v>
      </c>
      <c r="C92" s="178">
        <v>70</v>
      </c>
    </row>
    <row r="93" spans="1:3" s="1" customFormat="1" ht="29.25" customHeight="1">
      <c r="A93" s="174">
        <v>2030601</v>
      </c>
      <c r="B93" s="180" t="s">
        <v>129</v>
      </c>
      <c r="C93" s="179">
        <v>18</v>
      </c>
    </row>
    <row r="94" spans="1:3" s="1" customFormat="1" ht="29.25" customHeight="1">
      <c r="A94" s="174">
        <v>2030603</v>
      </c>
      <c r="B94" s="177" t="s">
        <v>130</v>
      </c>
      <c r="C94" s="179">
        <v>30</v>
      </c>
    </row>
    <row r="95" spans="1:3" s="1" customFormat="1" ht="29.25" customHeight="1">
      <c r="A95" s="174">
        <v>2030699</v>
      </c>
      <c r="B95" s="180" t="s">
        <v>131</v>
      </c>
      <c r="C95" s="179">
        <v>22</v>
      </c>
    </row>
    <row r="96" spans="1:3" s="1" customFormat="1" ht="29.25" customHeight="1">
      <c r="A96" s="174">
        <v>204</v>
      </c>
      <c r="B96" s="175" t="s">
        <v>42</v>
      </c>
      <c r="C96" s="183">
        <v>14959</v>
      </c>
    </row>
    <row r="97" spans="1:3" s="1" customFormat="1" ht="29.25" customHeight="1">
      <c r="A97" s="174">
        <v>20401</v>
      </c>
      <c r="B97" s="177" t="s">
        <v>132</v>
      </c>
      <c r="C97" s="178">
        <v>0</v>
      </c>
    </row>
    <row r="98" spans="1:3" s="1" customFormat="1" ht="29.25" customHeight="1">
      <c r="A98" s="174">
        <v>20402</v>
      </c>
      <c r="B98" s="180" t="s">
        <v>133</v>
      </c>
      <c r="C98" s="178">
        <v>10240</v>
      </c>
    </row>
    <row r="99" spans="1:3" s="101" customFormat="1" ht="29.25" customHeight="1">
      <c r="A99" s="174">
        <v>2040201</v>
      </c>
      <c r="B99" s="180" t="s">
        <v>70</v>
      </c>
      <c r="C99" s="179">
        <v>5869</v>
      </c>
    </row>
    <row r="100" spans="1:3" s="1" customFormat="1" ht="29.25" customHeight="1">
      <c r="A100" s="174">
        <v>2040202</v>
      </c>
      <c r="B100" s="180" t="s">
        <v>71</v>
      </c>
      <c r="C100" s="179">
        <v>1330</v>
      </c>
    </row>
    <row r="101" spans="1:3" s="1" customFormat="1" ht="29.25" customHeight="1">
      <c r="A101" s="174">
        <v>2040219</v>
      </c>
      <c r="B101" s="180" t="s">
        <v>92</v>
      </c>
      <c r="C101" s="179">
        <v>30</v>
      </c>
    </row>
    <row r="102" spans="1:3" s="1" customFormat="1" ht="29.25" customHeight="1">
      <c r="A102" s="174">
        <v>2040220</v>
      </c>
      <c r="B102" s="180" t="s">
        <v>134</v>
      </c>
      <c r="C102" s="179">
        <v>1975</v>
      </c>
    </row>
    <row r="103" spans="1:3" s="1" customFormat="1" ht="29.25" customHeight="1">
      <c r="A103" s="174">
        <v>2040221</v>
      </c>
      <c r="B103" s="180" t="s">
        <v>135</v>
      </c>
      <c r="C103" s="179">
        <v>50</v>
      </c>
    </row>
    <row r="104" spans="1:3" s="1" customFormat="1" ht="29.25" customHeight="1">
      <c r="A104" s="174">
        <v>2040299</v>
      </c>
      <c r="B104" s="180" t="s">
        <v>136</v>
      </c>
      <c r="C104" s="179">
        <v>986</v>
      </c>
    </row>
    <row r="105" spans="1:3" s="1" customFormat="1" ht="29.25" customHeight="1">
      <c r="A105" s="174">
        <v>20403</v>
      </c>
      <c r="B105" s="177" t="s">
        <v>137</v>
      </c>
      <c r="C105" s="178">
        <v>0</v>
      </c>
    </row>
    <row r="106" spans="1:3" s="1" customFormat="1" ht="29.25" customHeight="1">
      <c r="A106" s="174">
        <v>20404</v>
      </c>
      <c r="B106" s="177" t="s">
        <v>138</v>
      </c>
      <c r="C106" s="178">
        <v>1056</v>
      </c>
    </row>
    <row r="107" spans="1:3" s="1" customFormat="1" ht="29.25" customHeight="1">
      <c r="A107" s="174">
        <v>2040401</v>
      </c>
      <c r="B107" s="177" t="s">
        <v>70</v>
      </c>
      <c r="C107" s="179">
        <v>905</v>
      </c>
    </row>
    <row r="108" spans="1:3" s="1" customFormat="1" ht="29.25" customHeight="1">
      <c r="A108" s="174">
        <v>2040499</v>
      </c>
      <c r="B108" s="180" t="s">
        <v>139</v>
      </c>
      <c r="C108" s="179">
        <v>151</v>
      </c>
    </row>
    <row r="109" spans="1:3" s="1" customFormat="1" ht="29.25" customHeight="1">
      <c r="A109" s="174">
        <v>20405</v>
      </c>
      <c r="B109" s="175" t="s">
        <v>140</v>
      </c>
      <c r="C109" s="178">
        <v>2673</v>
      </c>
    </row>
    <row r="110" spans="1:3" s="1" customFormat="1" ht="29.25" customHeight="1">
      <c r="A110" s="174">
        <v>2040501</v>
      </c>
      <c r="B110" s="177" t="s">
        <v>70</v>
      </c>
      <c r="C110" s="179">
        <v>1841</v>
      </c>
    </row>
    <row r="111" spans="1:3" s="1" customFormat="1" ht="29.25" customHeight="1">
      <c r="A111" s="174">
        <v>2040504</v>
      </c>
      <c r="B111" s="180" t="s">
        <v>141</v>
      </c>
      <c r="C111" s="179">
        <v>832</v>
      </c>
    </row>
    <row r="112" spans="1:3" s="1" customFormat="1" ht="29.25" customHeight="1">
      <c r="A112" s="174">
        <v>20406</v>
      </c>
      <c r="B112" s="177" t="s">
        <v>142</v>
      </c>
      <c r="C112" s="178">
        <v>990</v>
      </c>
    </row>
    <row r="113" spans="1:3" s="1" customFormat="1" ht="29.25" customHeight="1">
      <c r="A113" s="174">
        <v>2040601</v>
      </c>
      <c r="B113" s="180" t="s">
        <v>70</v>
      </c>
      <c r="C113" s="179">
        <v>765</v>
      </c>
    </row>
    <row r="114" spans="1:3" s="1" customFormat="1" ht="29.25" customHeight="1">
      <c r="A114" s="174">
        <v>2040604</v>
      </c>
      <c r="B114" s="175" t="s">
        <v>143</v>
      </c>
      <c r="C114" s="179">
        <v>93</v>
      </c>
    </row>
    <row r="115" spans="1:3" s="1" customFormat="1" ht="29.25" customHeight="1">
      <c r="A115" s="174">
        <v>2040605</v>
      </c>
      <c r="B115" s="177" t="s">
        <v>144</v>
      </c>
      <c r="C115" s="179">
        <v>5</v>
      </c>
    </row>
    <row r="116" spans="1:3" s="1" customFormat="1" ht="29.25" customHeight="1">
      <c r="A116" s="174">
        <v>2040606</v>
      </c>
      <c r="B116" s="177" t="s">
        <v>145</v>
      </c>
      <c r="C116" s="179">
        <v>7</v>
      </c>
    </row>
    <row r="117" spans="1:3" s="1" customFormat="1" ht="29.25" customHeight="1">
      <c r="A117" s="174">
        <v>2040607</v>
      </c>
      <c r="B117" s="177" t="s">
        <v>146</v>
      </c>
      <c r="C117" s="179">
        <v>7</v>
      </c>
    </row>
    <row r="118" spans="1:3" s="1" customFormat="1" ht="29.25" customHeight="1">
      <c r="A118" s="174">
        <v>2040610</v>
      </c>
      <c r="B118" s="180" t="s">
        <v>147</v>
      </c>
      <c r="C118" s="179">
        <v>15</v>
      </c>
    </row>
    <row r="119" spans="1:3" s="1" customFormat="1" ht="29.25" customHeight="1">
      <c r="A119" s="174">
        <v>2040612</v>
      </c>
      <c r="B119" s="180" t="s">
        <v>148</v>
      </c>
      <c r="C119" s="179">
        <v>39</v>
      </c>
    </row>
    <row r="120" spans="1:3" s="1" customFormat="1" ht="29.25" customHeight="1">
      <c r="A120" s="174">
        <v>2040699</v>
      </c>
      <c r="B120" s="177" t="s">
        <v>149</v>
      </c>
      <c r="C120" s="179">
        <v>59</v>
      </c>
    </row>
    <row r="121" spans="1:3" s="1" customFormat="1" ht="29.25" customHeight="1">
      <c r="A121" s="174">
        <v>20407</v>
      </c>
      <c r="B121" s="177" t="s">
        <v>150</v>
      </c>
      <c r="C121" s="178">
        <v>0</v>
      </c>
    </row>
    <row r="122" spans="1:3" s="1" customFormat="1" ht="29.25" customHeight="1">
      <c r="A122" s="174">
        <v>20408</v>
      </c>
      <c r="B122" s="180" t="s">
        <v>151</v>
      </c>
      <c r="C122" s="178">
        <v>0</v>
      </c>
    </row>
    <row r="123" spans="1:3" s="1" customFormat="1" ht="29.25" customHeight="1">
      <c r="A123" s="174">
        <v>20409</v>
      </c>
      <c r="B123" s="175" t="s">
        <v>152</v>
      </c>
      <c r="C123" s="178">
        <v>0</v>
      </c>
    </row>
    <row r="124" spans="1:3" s="1" customFormat="1" ht="29.25" customHeight="1">
      <c r="A124" s="174">
        <v>20410</v>
      </c>
      <c r="B124" s="177" t="s">
        <v>153</v>
      </c>
      <c r="C124" s="178">
        <v>0</v>
      </c>
    </row>
    <row r="125" spans="1:3" s="101" customFormat="1" ht="29.25" customHeight="1">
      <c r="A125" s="174">
        <v>20499</v>
      </c>
      <c r="B125" s="177" t="s">
        <v>154</v>
      </c>
      <c r="C125" s="178">
        <v>0</v>
      </c>
    </row>
    <row r="126" spans="1:3" s="1" customFormat="1" ht="29.25" customHeight="1">
      <c r="A126" s="174">
        <v>205</v>
      </c>
      <c r="B126" s="175" t="s">
        <v>43</v>
      </c>
      <c r="C126" s="183">
        <v>75559</v>
      </c>
    </row>
    <row r="127" spans="1:3" s="1" customFormat="1" ht="29.25" customHeight="1">
      <c r="A127" s="174">
        <v>20501</v>
      </c>
      <c r="B127" s="180" t="s">
        <v>155</v>
      </c>
      <c r="C127" s="178">
        <v>50162</v>
      </c>
    </row>
    <row r="128" spans="1:3" s="1" customFormat="1" ht="29.25" customHeight="1">
      <c r="A128" s="174">
        <v>2050101</v>
      </c>
      <c r="B128" s="177" t="s">
        <v>70</v>
      </c>
      <c r="C128" s="179">
        <v>50162</v>
      </c>
    </row>
    <row r="129" spans="1:3" s="1" customFormat="1" ht="29.25" customHeight="1">
      <c r="A129" s="174">
        <v>20502</v>
      </c>
      <c r="B129" s="177" t="s">
        <v>156</v>
      </c>
      <c r="C129" s="178">
        <v>22863</v>
      </c>
    </row>
    <row r="130" spans="1:3" s="1" customFormat="1" ht="29.25" customHeight="1">
      <c r="A130" s="174">
        <v>2050201</v>
      </c>
      <c r="B130" s="177" t="s">
        <v>157</v>
      </c>
      <c r="C130" s="179">
        <v>867</v>
      </c>
    </row>
    <row r="131" spans="1:3" s="1" customFormat="1" ht="29.25" customHeight="1">
      <c r="A131" s="174">
        <v>2050202</v>
      </c>
      <c r="B131" s="177" t="s">
        <v>158</v>
      </c>
      <c r="C131" s="179">
        <v>5853</v>
      </c>
    </row>
    <row r="132" spans="1:3" s="1" customFormat="1" ht="29.25" customHeight="1">
      <c r="A132" s="174">
        <v>2050203</v>
      </c>
      <c r="B132" s="180" t="s">
        <v>159</v>
      </c>
      <c r="C132" s="179">
        <v>3198</v>
      </c>
    </row>
    <row r="133" spans="1:3" s="1" customFormat="1" ht="29.25" customHeight="1">
      <c r="A133" s="174">
        <v>2050204</v>
      </c>
      <c r="B133" s="180" t="s">
        <v>160</v>
      </c>
      <c r="C133" s="179">
        <v>1793</v>
      </c>
    </row>
    <row r="134" spans="1:3" s="1" customFormat="1" ht="29.25" customHeight="1">
      <c r="A134" s="174">
        <v>2050299</v>
      </c>
      <c r="B134" s="177" t="s">
        <v>161</v>
      </c>
      <c r="C134" s="179">
        <v>11152</v>
      </c>
    </row>
    <row r="135" spans="1:3" s="1" customFormat="1" ht="29.25" customHeight="1">
      <c r="A135" s="174">
        <v>20503</v>
      </c>
      <c r="B135" s="177" t="s">
        <v>162</v>
      </c>
      <c r="C135" s="178">
        <v>2049</v>
      </c>
    </row>
    <row r="136" spans="1:3" s="1" customFormat="1" ht="29.25" customHeight="1">
      <c r="A136" s="174">
        <v>2050302</v>
      </c>
      <c r="B136" s="177" t="s">
        <v>163</v>
      </c>
      <c r="C136" s="179">
        <v>2049</v>
      </c>
    </row>
    <row r="137" spans="1:3" s="1" customFormat="1" ht="29.25" customHeight="1">
      <c r="A137" s="174">
        <v>20504</v>
      </c>
      <c r="B137" s="175" t="s">
        <v>164</v>
      </c>
      <c r="C137" s="178">
        <v>0</v>
      </c>
    </row>
    <row r="138" spans="1:3" s="101" customFormat="1" ht="29.25" customHeight="1">
      <c r="A138" s="174">
        <v>20505</v>
      </c>
      <c r="B138" s="180" t="s">
        <v>165</v>
      </c>
      <c r="C138" s="178">
        <v>81</v>
      </c>
    </row>
    <row r="139" spans="1:3" s="1" customFormat="1" ht="29.25" customHeight="1">
      <c r="A139" s="174">
        <v>2050501</v>
      </c>
      <c r="B139" s="177" t="s">
        <v>166</v>
      </c>
      <c r="C139" s="179">
        <v>81</v>
      </c>
    </row>
    <row r="140" spans="1:3" s="1" customFormat="1" ht="29.25" customHeight="1">
      <c r="A140" s="174">
        <v>20506</v>
      </c>
      <c r="B140" s="180" t="s">
        <v>167</v>
      </c>
      <c r="C140" s="178">
        <v>0</v>
      </c>
    </row>
    <row r="141" spans="1:3" s="1" customFormat="1" ht="29.25" customHeight="1">
      <c r="A141" s="174">
        <v>20507</v>
      </c>
      <c r="B141" s="177" t="s">
        <v>168</v>
      </c>
      <c r="C141" s="178">
        <v>114</v>
      </c>
    </row>
    <row r="142" spans="1:3" s="1" customFormat="1" ht="29.25" customHeight="1">
      <c r="A142" s="174">
        <v>2050701</v>
      </c>
      <c r="B142" s="177" t="s">
        <v>169</v>
      </c>
      <c r="C142" s="179">
        <v>114</v>
      </c>
    </row>
    <row r="143" spans="1:3" s="1" customFormat="1" ht="29.25" customHeight="1">
      <c r="A143" s="174">
        <v>20508</v>
      </c>
      <c r="B143" s="180" t="s">
        <v>170</v>
      </c>
      <c r="C143" s="178">
        <v>121</v>
      </c>
    </row>
    <row r="144" spans="1:3" s="1" customFormat="1" ht="29.25" customHeight="1">
      <c r="A144" s="174">
        <v>2050801</v>
      </c>
      <c r="B144" s="180" t="s">
        <v>171</v>
      </c>
      <c r="C144" s="179">
        <v>80</v>
      </c>
    </row>
    <row r="145" spans="1:3" s="1" customFormat="1" ht="29.25" customHeight="1">
      <c r="A145" s="174">
        <v>2050802</v>
      </c>
      <c r="B145" s="177" t="s">
        <v>172</v>
      </c>
      <c r="C145" s="179">
        <v>41</v>
      </c>
    </row>
    <row r="146" spans="1:3" s="1" customFormat="1" ht="29.25" customHeight="1">
      <c r="A146" s="174">
        <v>20509</v>
      </c>
      <c r="B146" s="177" t="s">
        <v>173</v>
      </c>
      <c r="C146" s="178">
        <v>0</v>
      </c>
    </row>
    <row r="147" spans="1:3" s="1" customFormat="1" ht="29.25" customHeight="1">
      <c r="A147" s="174">
        <v>2059999</v>
      </c>
      <c r="B147" s="177" t="s">
        <v>174</v>
      </c>
      <c r="C147" s="179">
        <v>169</v>
      </c>
    </row>
    <row r="148" spans="1:3" s="1" customFormat="1" ht="29.25" customHeight="1">
      <c r="A148" s="174">
        <v>206</v>
      </c>
      <c r="B148" s="175" t="s">
        <v>44</v>
      </c>
      <c r="C148" s="183">
        <v>290</v>
      </c>
    </row>
    <row r="149" spans="1:3" s="101" customFormat="1" ht="29.25" customHeight="1">
      <c r="A149" s="174">
        <v>20601</v>
      </c>
      <c r="B149" s="180" t="s">
        <v>175</v>
      </c>
      <c r="C149" s="178">
        <v>40</v>
      </c>
    </row>
    <row r="150" spans="1:3" s="1" customFormat="1" ht="29.25" customHeight="1">
      <c r="A150" s="174">
        <v>2060101</v>
      </c>
      <c r="B150" s="177" t="s">
        <v>70</v>
      </c>
      <c r="C150" s="179">
        <v>40</v>
      </c>
    </row>
    <row r="151" spans="1:3" s="1" customFormat="1" ht="29.25" customHeight="1">
      <c r="A151" s="174">
        <v>20602</v>
      </c>
      <c r="B151" s="177" t="s">
        <v>176</v>
      </c>
      <c r="C151" s="178">
        <v>0</v>
      </c>
    </row>
    <row r="152" spans="1:3" s="1" customFormat="1" ht="29.25" customHeight="1">
      <c r="A152" s="174">
        <v>20603</v>
      </c>
      <c r="B152" s="180" t="s">
        <v>177</v>
      </c>
      <c r="C152" s="178">
        <v>0</v>
      </c>
    </row>
    <row r="153" spans="1:3" s="1" customFormat="1" ht="29.25" customHeight="1">
      <c r="A153" s="174">
        <v>20604</v>
      </c>
      <c r="B153" s="180" t="s">
        <v>178</v>
      </c>
      <c r="C153" s="178">
        <v>0</v>
      </c>
    </row>
    <row r="154" spans="1:3" s="1" customFormat="1" ht="29.25" customHeight="1">
      <c r="A154" s="174">
        <v>20605</v>
      </c>
      <c r="B154" s="180" t="s">
        <v>179</v>
      </c>
      <c r="C154" s="178">
        <v>215</v>
      </c>
    </row>
    <row r="155" spans="1:3" s="1" customFormat="1" ht="29.25" customHeight="1">
      <c r="A155" s="174">
        <v>2060502</v>
      </c>
      <c r="B155" s="177" t="s">
        <v>180</v>
      </c>
      <c r="C155" s="179">
        <v>215</v>
      </c>
    </row>
    <row r="156" spans="1:3" s="1" customFormat="1" ht="29.25" customHeight="1">
      <c r="A156" s="174">
        <v>20606</v>
      </c>
      <c r="B156" s="180" t="s">
        <v>181</v>
      </c>
      <c r="C156" s="178">
        <v>0</v>
      </c>
    </row>
    <row r="157" spans="1:3" s="1" customFormat="1" ht="29.25" customHeight="1">
      <c r="A157" s="174">
        <v>20607</v>
      </c>
      <c r="B157" s="177" t="s">
        <v>182</v>
      </c>
      <c r="C157" s="178">
        <v>17</v>
      </c>
    </row>
    <row r="158" spans="1:3" s="1" customFormat="1" ht="29.25" customHeight="1">
      <c r="A158" s="174">
        <v>2060702</v>
      </c>
      <c r="B158" s="180" t="s">
        <v>183</v>
      </c>
      <c r="C158" s="179">
        <v>17</v>
      </c>
    </row>
    <row r="159" spans="1:3" s="1" customFormat="1" ht="29.25" customHeight="1">
      <c r="A159" s="174">
        <v>20608</v>
      </c>
      <c r="B159" s="177" t="s">
        <v>184</v>
      </c>
      <c r="C159" s="178">
        <v>0</v>
      </c>
    </row>
    <row r="160" spans="1:3" s="1" customFormat="1" ht="29.25" customHeight="1">
      <c r="A160" s="174">
        <v>20609</v>
      </c>
      <c r="B160" s="175" t="s">
        <v>185</v>
      </c>
      <c r="C160" s="178">
        <v>0</v>
      </c>
    </row>
    <row r="161" spans="1:3" s="1" customFormat="1" ht="29.25" customHeight="1">
      <c r="A161" s="174">
        <v>20699</v>
      </c>
      <c r="B161" s="177" t="s">
        <v>186</v>
      </c>
      <c r="C161" s="178">
        <v>18</v>
      </c>
    </row>
    <row r="162" spans="1:3" s="1" customFormat="1" ht="29.25" customHeight="1">
      <c r="A162" s="174">
        <v>2069999</v>
      </c>
      <c r="B162" s="180" t="s">
        <v>187</v>
      </c>
      <c r="C162" s="179">
        <v>18</v>
      </c>
    </row>
    <row r="163" spans="1:3" s="1" customFormat="1" ht="29.25" customHeight="1">
      <c r="A163" s="174">
        <v>207</v>
      </c>
      <c r="B163" s="175" t="s">
        <v>45</v>
      </c>
      <c r="C163" s="183">
        <v>2853</v>
      </c>
    </row>
    <row r="164" spans="1:3" s="1" customFormat="1" ht="29.25" customHeight="1">
      <c r="A164" s="174">
        <v>20701</v>
      </c>
      <c r="B164" s="175" t="s">
        <v>188</v>
      </c>
      <c r="C164" s="178">
        <v>898</v>
      </c>
    </row>
    <row r="165" spans="1:3" s="1" customFormat="1" ht="29.25" customHeight="1">
      <c r="A165" s="174">
        <v>2070101</v>
      </c>
      <c r="B165" s="175" t="s">
        <v>70</v>
      </c>
      <c r="C165" s="179">
        <v>651</v>
      </c>
    </row>
    <row r="166" spans="1:3" s="1" customFormat="1" ht="29.25" customHeight="1">
      <c r="A166" s="174">
        <v>2070108</v>
      </c>
      <c r="B166" s="175" t="s">
        <v>189</v>
      </c>
      <c r="C166" s="179">
        <v>15</v>
      </c>
    </row>
    <row r="167" spans="1:3" s="1" customFormat="1" ht="29.25" customHeight="1">
      <c r="A167" s="174">
        <v>2070111</v>
      </c>
      <c r="B167" s="175" t="s">
        <v>190</v>
      </c>
      <c r="C167" s="179">
        <v>18</v>
      </c>
    </row>
    <row r="168" spans="1:3" s="1" customFormat="1" ht="29.25" customHeight="1">
      <c r="A168" s="174">
        <v>2070199</v>
      </c>
      <c r="B168" s="175" t="s">
        <v>191</v>
      </c>
      <c r="C168" s="179">
        <v>214</v>
      </c>
    </row>
    <row r="169" spans="1:3" s="1" customFormat="1" ht="29.25" customHeight="1">
      <c r="A169" s="174">
        <v>20702</v>
      </c>
      <c r="B169" s="175" t="s">
        <v>192</v>
      </c>
      <c r="C169" s="178">
        <v>130</v>
      </c>
    </row>
    <row r="170" spans="1:3" s="101" customFormat="1" ht="29.25" customHeight="1">
      <c r="A170" s="174">
        <v>2070204</v>
      </c>
      <c r="B170" s="175" t="s">
        <v>193</v>
      </c>
      <c r="C170" s="179">
        <v>11</v>
      </c>
    </row>
    <row r="171" spans="1:3" s="1" customFormat="1" ht="29.25" customHeight="1">
      <c r="A171" s="174">
        <v>2070205</v>
      </c>
      <c r="B171" s="175" t="s">
        <v>194</v>
      </c>
      <c r="C171" s="179">
        <v>119</v>
      </c>
    </row>
    <row r="172" spans="1:3" s="1" customFormat="1" ht="29.25" customHeight="1">
      <c r="A172" s="174">
        <v>20703</v>
      </c>
      <c r="B172" s="175" t="s">
        <v>195</v>
      </c>
      <c r="C172" s="178">
        <v>0</v>
      </c>
    </row>
    <row r="173" spans="1:3" s="1" customFormat="1" ht="29.25" customHeight="1">
      <c r="A173" s="174">
        <v>20706</v>
      </c>
      <c r="B173" s="175" t="s">
        <v>196</v>
      </c>
      <c r="C173" s="178">
        <v>0</v>
      </c>
    </row>
    <row r="174" spans="1:3" s="1" customFormat="1" ht="29.25" customHeight="1">
      <c r="A174" s="174">
        <v>20708</v>
      </c>
      <c r="B174" s="175" t="s">
        <v>197</v>
      </c>
      <c r="C174" s="178">
        <v>508</v>
      </c>
    </row>
    <row r="175" spans="1:3" s="1" customFormat="1" ht="29.25" customHeight="1">
      <c r="A175" s="174">
        <v>2070801</v>
      </c>
      <c r="B175" s="175" t="s">
        <v>70</v>
      </c>
      <c r="C175" s="179">
        <v>508</v>
      </c>
    </row>
    <row r="176" spans="1:3" s="1" customFormat="1" ht="29.25" customHeight="1">
      <c r="A176" s="174">
        <v>20799</v>
      </c>
      <c r="B176" s="175" t="s">
        <v>198</v>
      </c>
      <c r="C176" s="178">
        <v>1317</v>
      </c>
    </row>
    <row r="177" spans="1:3" s="1" customFormat="1" ht="29.25" customHeight="1">
      <c r="A177" s="174">
        <v>2079999</v>
      </c>
      <c r="B177" s="175" t="s">
        <v>199</v>
      </c>
      <c r="C177" s="179">
        <v>1317</v>
      </c>
    </row>
    <row r="178" spans="1:3" s="1" customFormat="1" ht="29.25" customHeight="1">
      <c r="A178" s="174">
        <v>208</v>
      </c>
      <c r="B178" s="175" t="s">
        <v>46</v>
      </c>
      <c r="C178" s="183">
        <v>52835</v>
      </c>
    </row>
    <row r="179" spans="1:3" s="1" customFormat="1" ht="29.25" customHeight="1">
      <c r="A179" s="174">
        <v>20801</v>
      </c>
      <c r="B179" s="175" t="s">
        <v>200</v>
      </c>
      <c r="C179" s="178">
        <v>9883</v>
      </c>
    </row>
    <row r="180" spans="1:3" s="1" customFormat="1" ht="29.25" customHeight="1">
      <c r="A180" s="174">
        <v>2080101</v>
      </c>
      <c r="B180" s="175" t="s">
        <v>70</v>
      </c>
      <c r="C180" s="179">
        <v>345</v>
      </c>
    </row>
    <row r="181" spans="1:3" s="1" customFormat="1" ht="29.25" customHeight="1">
      <c r="A181" s="174">
        <v>2080104</v>
      </c>
      <c r="B181" s="175" t="s">
        <v>201</v>
      </c>
      <c r="C181" s="179">
        <v>21</v>
      </c>
    </row>
    <row r="182" spans="1:3" s="1" customFormat="1" ht="29.25" customHeight="1">
      <c r="A182" s="174">
        <v>2080105</v>
      </c>
      <c r="B182" s="175" t="s">
        <v>202</v>
      </c>
      <c r="C182" s="179">
        <v>10</v>
      </c>
    </row>
    <row r="183" spans="1:3" s="1" customFormat="1" ht="29.25" customHeight="1">
      <c r="A183" s="174">
        <v>2080106</v>
      </c>
      <c r="B183" s="175" t="s">
        <v>203</v>
      </c>
      <c r="C183" s="179">
        <v>90</v>
      </c>
    </row>
    <row r="184" spans="1:3" s="1" customFormat="1" ht="29.25" customHeight="1">
      <c r="A184" s="174">
        <v>2080107</v>
      </c>
      <c r="B184" s="175" t="s">
        <v>204</v>
      </c>
      <c r="C184" s="179">
        <v>10</v>
      </c>
    </row>
    <row r="185" spans="1:3" s="1" customFormat="1" ht="29.25" customHeight="1">
      <c r="A185" s="174">
        <v>2080108</v>
      </c>
      <c r="B185" s="175" t="s">
        <v>92</v>
      </c>
      <c r="C185" s="179">
        <v>11</v>
      </c>
    </row>
    <row r="186" spans="1:3" s="1" customFormat="1" ht="29.25" customHeight="1">
      <c r="A186" s="174">
        <v>2080109</v>
      </c>
      <c r="B186" s="175" t="s">
        <v>205</v>
      </c>
      <c r="C186" s="179">
        <v>9383</v>
      </c>
    </row>
    <row r="187" spans="1:3" s="1" customFormat="1" ht="29.25" customHeight="1">
      <c r="A187" s="174">
        <v>2080199</v>
      </c>
      <c r="B187" s="175" t="s">
        <v>206</v>
      </c>
      <c r="C187" s="179">
        <v>13</v>
      </c>
    </row>
    <row r="188" spans="1:3" s="1" customFormat="1" ht="29.25" customHeight="1">
      <c r="A188" s="174">
        <v>20802</v>
      </c>
      <c r="B188" s="175" t="s">
        <v>207</v>
      </c>
      <c r="C188" s="178">
        <v>705</v>
      </c>
    </row>
    <row r="189" spans="1:3" s="1" customFormat="1" ht="29.25" customHeight="1">
      <c r="A189" s="174">
        <v>2080201</v>
      </c>
      <c r="B189" s="175" t="s">
        <v>70</v>
      </c>
      <c r="C189" s="179">
        <v>525</v>
      </c>
    </row>
    <row r="190" spans="1:3" s="1" customFormat="1" ht="29.25" customHeight="1">
      <c r="A190" s="174">
        <v>2080207</v>
      </c>
      <c r="B190" s="175" t="s">
        <v>208</v>
      </c>
      <c r="C190" s="179">
        <v>120</v>
      </c>
    </row>
    <row r="191" spans="1:3" s="1" customFormat="1" ht="29.25" customHeight="1">
      <c r="A191" s="174">
        <v>2080208</v>
      </c>
      <c r="B191" s="175" t="s">
        <v>209</v>
      </c>
      <c r="C191" s="179">
        <v>60</v>
      </c>
    </row>
    <row r="192" spans="1:3" s="1" customFormat="1" ht="29.25" customHeight="1">
      <c r="A192" s="174">
        <v>20804</v>
      </c>
      <c r="B192" s="175" t="s">
        <v>210</v>
      </c>
      <c r="C192" s="178">
        <v>0</v>
      </c>
    </row>
    <row r="193" spans="1:3" s="1" customFormat="1" ht="29.25" customHeight="1">
      <c r="A193" s="174">
        <v>20805</v>
      </c>
      <c r="B193" s="175" t="s">
        <v>211</v>
      </c>
      <c r="C193" s="178">
        <v>8047</v>
      </c>
    </row>
    <row r="194" spans="1:3" s="1" customFormat="1" ht="29.25" customHeight="1">
      <c r="A194" s="174">
        <v>2080501</v>
      </c>
      <c r="B194" s="175" t="s">
        <v>212</v>
      </c>
      <c r="C194" s="179">
        <v>1653</v>
      </c>
    </row>
    <row r="195" spans="1:3" s="1" customFormat="1" ht="29.25" customHeight="1">
      <c r="A195" s="174">
        <v>2080502</v>
      </c>
      <c r="B195" s="175" t="s">
        <v>213</v>
      </c>
      <c r="C195" s="179">
        <v>31</v>
      </c>
    </row>
    <row r="196" spans="1:3" s="1" customFormat="1" ht="29.25" customHeight="1">
      <c r="A196" s="174">
        <v>2080505</v>
      </c>
      <c r="B196" s="175" t="s">
        <v>214</v>
      </c>
      <c r="C196" s="179">
        <v>5563</v>
      </c>
    </row>
    <row r="197" spans="1:3" s="1" customFormat="1" ht="29.25" customHeight="1">
      <c r="A197" s="174">
        <v>2080506</v>
      </c>
      <c r="B197" s="175" t="s">
        <v>215</v>
      </c>
      <c r="C197" s="179">
        <v>800</v>
      </c>
    </row>
    <row r="198" spans="1:3" s="1" customFormat="1" ht="29.25" customHeight="1">
      <c r="A198" s="174">
        <v>20806</v>
      </c>
      <c r="B198" s="175" t="s">
        <v>216</v>
      </c>
      <c r="C198" s="178">
        <v>0</v>
      </c>
    </row>
    <row r="199" spans="1:3" s="1" customFormat="1" ht="29.25" customHeight="1">
      <c r="A199" s="174">
        <v>20807</v>
      </c>
      <c r="B199" s="175" t="s">
        <v>217</v>
      </c>
      <c r="C199" s="178">
        <v>2296</v>
      </c>
    </row>
    <row r="200" spans="1:3" s="1" customFormat="1" ht="29.25" customHeight="1">
      <c r="A200" s="174">
        <v>2080701</v>
      </c>
      <c r="B200" s="175" t="s">
        <v>218</v>
      </c>
      <c r="C200" s="179">
        <v>1673</v>
      </c>
    </row>
    <row r="201" spans="1:3" s="1" customFormat="1" ht="29.25" customHeight="1">
      <c r="A201" s="174">
        <v>2080799</v>
      </c>
      <c r="B201" s="175" t="s">
        <v>219</v>
      </c>
      <c r="C201" s="179">
        <v>623</v>
      </c>
    </row>
    <row r="202" spans="1:3" s="1" customFormat="1" ht="29.25" customHeight="1">
      <c r="A202" s="174">
        <v>20808</v>
      </c>
      <c r="B202" s="175" t="s">
        <v>220</v>
      </c>
      <c r="C202" s="178">
        <v>5559</v>
      </c>
    </row>
    <row r="203" spans="1:3" s="1" customFormat="1" ht="29.25" customHeight="1">
      <c r="A203" s="174">
        <v>2080801</v>
      </c>
      <c r="B203" s="175" t="s">
        <v>221</v>
      </c>
      <c r="C203" s="179">
        <v>1662</v>
      </c>
    </row>
    <row r="204" spans="1:3" s="1" customFormat="1" ht="29.25" customHeight="1">
      <c r="A204" s="174">
        <v>2080802</v>
      </c>
      <c r="B204" s="175" t="s">
        <v>222</v>
      </c>
      <c r="C204" s="179">
        <v>1020</v>
      </c>
    </row>
    <row r="205" spans="1:3" s="1" customFormat="1" ht="29.25" customHeight="1">
      <c r="A205" s="174">
        <v>2080803</v>
      </c>
      <c r="B205" s="175" t="s">
        <v>223</v>
      </c>
      <c r="C205" s="179">
        <v>2061</v>
      </c>
    </row>
    <row r="206" spans="1:3" s="1" customFormat="1" ht="29.25" customHeight="1">
      <c r="A206" s="174">
        <v>2080805</v>
      </c>
      <c r="B206" s="175" t="s">
        <v>224</v>
      </c>
      <c r="C206" s="179">
        <v>573</v>
      </c>
    </row>
    <row r="207" spans="1:3" s="1" customFormat="1" ht="29.25" customHeight="1">
      <c r="A207" s="174">
        <v>2080807</v>
      </c>
      <c r="B207" s="175" t="s">
        <v>225</v>
      </c>
      <c r="C207" s="179">
        <v>16</v>
      </c>
    </row>
    <row r="208" spans="1:3" s="1" customFormat="1" ht="29.25" customHeight="1">
      <c r="A208" s="174">
        <v>2080899</v>
      </c>
      <c r="B208" s="175" t="s">
        <v>226</v>
      </c>
      <c r="C208" s="179">
        <v>227</v>
      </c>
    </row>
    <row r="209" spans="1:3" s="1" customFormat="1" ht="29.25" customHeight="1">
      <c r="A209" s="174">
        <v>20809</v>
      </c>
      <c r="B209" s="175" t="s">
        <v>227</v>
      </c>
      <c r="C209" s="178">
        <v>576</v>
      </c>
    </row>
    <row r="210" spans="1:3" s="1" customFormat="1" ht="29.25" customHeight="1">
      <c r="A210" s="174">
        <v>2080901</v>
      </c>
      <c r="B210" s="175" t="s">
        <v>228</v>
      </c>
      <c r="C210" s="179">
        <v>378</v>
      </c>
    </row>
    <row r="211" spans="1:3" s="1" customFormat="1" ht="29.25" customHeight="1">
      <c r="A211" s="174">
        <v>2080902</v>
      </c>
      <c r="B211" s="175" t="s">
        <v>229</v>
      </c>
      <c r="C211" s="179">
        <v>132</v>
      </c>
    </row>
    <row r="212" spans="1:3" s="1" customFormat="1" ht="29.25" customHeight="1">
      <c r="A212" s="174">
        <v>2080903</v>
      </c>
      <c r="B212" s="175" t="s">
        <v>230</v>
      </c>
      <c r="C212" s="179">
        <v>10</v>
      </c>
    </row>
    <row r="213" spans="1:3" s="1" customFormat="1" ht="29.25" customHeight="1">
      <c r="A213" s="174">
        <v>2080904</v>
      </c>
      <c r="B213" s="175" t="s">
        <v>231</v>
      </c>
      <c r="C213" s="179">
        <v>8</v>
      </c>
    </row>
    <row r="214" spans="1:3" s="1" customFormat="1" ht="29.25" customHeight="1">
      <c r="A214" s="174">
        <v>2080905</v>
      </c>
      <c r="B214" s="175" t="s">
        <v>232</v>
      </c>
      <c r="C214" s="179">
        <v>46</v>
      </c>
    </row>
    <row r="215" spans="1:3" s="1" customFormat="1" ht="29.25" customHeight="1">
      <c r="A215" s="174">
        <v>2080999</v>
      </c>
      <c r="B215" s="175" t="s">
        <v>233</v>
      </c>
      <c r="C215" s="179">
        <v>2</v>
      </c>
    </row>
    <row r="216" spans="1:3" s="1" customFormat="1" ht="29.25" customHeight="1">
      <c r="A216" s="174">
        <v>20810</v>
      </c>
      <c r="B216" s="175" t="s">
        <v>234</v>
      </c>
      <c r="C216" s="178">
        <v>1588</v>
      </c>
    </row>
    <row r="217" spans="1:3" s="1" customFormat="1" ht="29.25" customHeight="1">
      <c r="A217" s="174">
        <v>2081001</v>
      </c>
      <c r="B217" s="175" t="s">
        <v>235</v>
      </c>
      <c r="C217" s="179">
        <v>146</v>
      </c>
    </row>
    <row r="218" spans="1:3" s="1" customFormat="1" ht="29.25" customHeight="1">
      <c r="A218" s="174">
        <v>2081002</v>
      </c>
      <c r="B218" s="175" t="s">
        <v>236</v>
      </c>
      <c r="C218" s="179">
        <v>1371</v>
      </c>
    </row>
    <row r="219" spans="1:3" s="1" customFormat="1" ht="29.25" customHeight="1">
      <c r="A219" s="174">
        <v>2081004</v>
      </c>
      <c r="B219" s="175" t="s">
        <v>237</v>
      </c>
      <c r="C219" s="179">
        <v>71</v>
      </c>
    </row>
    <row r="220" spans="1:3" s="1" customFormat="1" ht="29.25" customHeight="1">
      <c r="A220" s="174">
        <v>20811</v>
      </c>
      <c r="B220" s="175" t="s">
        <v>238</v>
      </c>
      <c r="C220" s="178">
        <v>1485</v>
      </c>
    </row>
    <row r="221" spans="1:3" s="1" customFormat="1" ht="29.25" customHeight="1">
      <c r="A221" s="174">
        <v>2081101</v>
      </c>
      <c r="B221" s="175" t="s">
        <v>70</v>
      </c>
      <c r="C221" s="179">
        <v>96</v>
      </c>
    </row>
    <row r="222" spans="1:3" s="1" customFormat="1" ht="29.25" customHeight="1">
      <c r="A222" s="174">
        <v>2081104</v>
      </c>
      <c r="B222" s="175" t="s">
        <v>239</v>
      </c>
      <c r="C222" s="179">
        <v>76</v>
      </c>
    </row>
    <row r="223" spans="1:3" s="1" customFormat="1" ht="29.25" customHeight="1">
      <c r="A223" s="174">
        <v>2081105</v>
      </c>
      <c r="B223" s="175" t="s">
        <v>240</v>
      </c>
      <c r="C223" s="179">
        <v>43</v>
      </c>
    </row>
    <row r="224" spans="1:3" s="1" customFormat="1" ht="29.25" customHeight="1">
      <c r="A224" s="174">
        <v>2081107</v>
      </c>
      <c r="B224" s="175" t="s">
        <v>241</v>
      </c>
      <c r="C224" s="179">
        <v>1144</v>
      </c>
    </row>
    <row r="225" spans="1:3" s="1" customFormat="1" ht="29.25" customHeight="1">
      <c r="A225" s="174">
        <v>2081199</v>
      </c>
      <c r="B225" s="175" t="s">
        <v>242</v>
      </c>
      <c r="C225" s="179">
        <v>126</v>
      </c>
    </row>
    <row r="226" spans="1:3" s="101" customFormat="1" ht="29.25" customHeight="1">
      <c r="A226" s="174">
        <v>20816</v>
      </c>
      <c r="B226" s="175" t="s">
        <v>243</v>
      </c>
      <c r="C226" s="178">
        <v>0</v>
      </c>
    </row>
    <row r="227" spans="1:3" s="1" customFormat="1" ht="29.25" customHeight="1">
      <c r="A227" s="174">
        <v>20819</v>
      </c>
      <c r="B227" s="175" t="s">
        <v>244</v>
      </c>
      <c r="C227" s="178">
        <v>8800</v>
      </c>
    </row>
    <row r="228" spans="1:3" s="1" customFormat="1" ht="29.25" customHeight="1">
      <c r="A228" s="174">
        <v>2081901</v>
      </c>
      <c r="B228" s="175" t="s">
        <v>245</v>
      </c>
      <c r="C228" s="179">
        <v>760</v>
      </c>
    </row>
    <row r="229" spans="1:3" s="1" customFormat="1" ht="29.25" customHeight="1">
      <c r="A229" s="174">
        <v>2081902</v>
      </c>
      <c r="B229" s="175" t="s">
        <v>246</v>
      </c>
      <c r="C229" s="179">
        <v>8040</v>
      </c>
    </row>
    <row r="230" spans="1:3" s="1" customFormat="1" ht="29.25" customHeight="1">
      <c r="A230" s="174">
        <v>20820</v>
      </c>
      <c r="B230" s="175" t="s">
        <v>247</v>
      </c>
      <c r="C230" s="178">
        <v>313</v>
      </c>
    </row>
    <row r="231" spans="1:3" s="1" customFormat="1" ht="29.25" customHeight="1">
      <c r="A231" s="174">
        <v>2082001</v>
      </c>
      <c r="B231" s="175" t="s">
        <v>248</v>
      </c>
      <c r="C231" s="179">
        <v>293</v>
      </c>
    </row>
    <row r="232" spans="1:3" s="1" customFormat="1" ht="29.25" customHeight="1">
      <c r="A232" s="174">
        <v>2082002</v>
      </c>
      <c r="B232" s="175" t="s">
        <v>249</v>
      </c>
      <c r="C232" s="179">
        <v>20</v>
      </c>
    </row>
    <row r="233" spans="1:3" s="1" customFormat="1" ht="29.25" customHeight="1">
      <c r="A233" s="174">
        <v>20821</v>
      </c>
      <c r="B233" s="175" t="s">
        <v>250</v>
      </c>
      <c r="C233" s="178">
        <v>2864</v>
      </c>
    </row>
    <row r="234" spans="1:3" s="1" customFormat="1" ht="29.25" customHeight="1">
      <c r="A234" s="174">
        <v>2082101</v>
      </c>
      <c r="B234" s="175" t="s">
        <v>251</v>
      </c>
      <c r="C234" s="179">
        <v>40</v>
      </c>
    </row>
    <row r="235" spans="1:3" s="1" customFormat="1" ht="29.25" customHeight="1">
      <c r="A235" s="174">
        <v>2082102</v>
      </c>
      <c r="B235" s="175" t="s">
        <v>252</v>
      </c>
      <c r="C235" s="179">
        <v>2824</v>
      </c>
    </row>
    <row r="236" spans="1:3" s="1" customFormat="1" ht="29.25" customHeight="1">
      <c r="A236" s="174">
        <v>20824</v>
      </c>
      <c r="B236" s="175" t="s">
        <v>253</v>
      </c>
      <c r="C236" s="178">
        <v>0</v>
      </c>
    </row>
    <row r="237" spans="1:3" s="1" customFormat="1" ht="29.25" customHeight="1">
      <c r="A237" s="174">
        <v>20825</v>
      </c>
      <c r="B237" s="175" t="s">
        <v>254</v>
      </c>
      <c r="C237" s="178">
        <v>71</v>
      </c>
    </row>
    <row r="238" spans="1:3" s="1" customFormat="1" ht="29.25" customHeight="1">
      <c r="A238" s="174">
        <v>2082502</v>
      </c>
      <c r="B238" s="175" t="s">
        <v>255</v>
      </c>
      <c r="C238" s="179">
        <v>71</v>
      </c>
    </row>
    <row r="239" spans="1:3" s="1" customFormat="1" ht="29.25" customHeight="1">
      <c r="A239" s="174">
        <v>20826</v>
      </c>
      <c r="B239" s="175" t="s">
        <v>256</v>
      </c>
      <c r="C239" s="178">
        <v>10338</v>
      </c>
    </row>
    <row r="240" spans="1:3" s="1" customFormat="1" ht="29.25" customHeight="1">
      <c r="A240" s="174">
        <v>2082602</v>
      </c>
      <c r="B240" s="175" t="s">
        <v>257</v>
      </c>
      <c r="C240" s="179">
        <v>10338</v>
      </c>
    </row>
    <row r="241" spans="1:3" s="1" customFormat="1" ht="29.25" customHeight="1">
      <c r="A241" s="174">
        <v>20827</v>
      </c>
      <c r="B241" s="175" t="s">
        <v>258</v>
      </c>
      <c r="C241" s="178">
        <v>0</v>
      </c>
    </row>
    <row r="242" spans="1:3" s="1" customFormat="1" ht="29.25" customHeight="1">
      <c r="A242" s="174">
        <v>20828</v>
      </c>
      <c r="B242" s="174" t="s">
        <v>259</v>
      </c>
      <c r="C242" s="178">
        <v>263</v>
      </c>
    </row>
    <row r="243" spans="1:3" s="1" customFormat="1" ht="29.25" customHeight="1">
      <c r="A243" s="174">
        <v>2082801</v>
      </c>
      <c r="B243" s="175" t="s">
        <v>70</v>
      </c>
      <c r="C243" s="179">
        <v>235</v>
      </c>
    </row>
    <row r="244" spans="1:3" s="1" customFormat="1" ht="29.25" customHeight="1">
      <c r="A244" s="174">
        <v>2082803</v>
      </c>
      <c r="B244" s="175" t="s">
        <v>80</v>
      </c>
      <c r="C244" s="179">
        <v>24</v>
      </c>
    </row>
    <row r="245" spans="1:3" s="1" customFormat="1" ht="29.25" customHeight="1">
      <c r="A245" s="174">
        <v>2082899</v>
      </c>
      <c r="B245" s="175" t="s">
        <v>260</v>
      </c>
      <c r="C245" s="179">
        <v>4</v>
      </c>
    </row>
    <row r="246" spans="1:3" s="1" customFormat="1" ht="29.25" customHeight="1">
      <c r="A246" s="174">
        <v>20830</v>
      </c>
      <c r="B246" s="175" t="s">
        <v>261</v>
      </c>
      <c r="C246" s="178">
        <v>41</v>
      </c>
    </row>
    <row r="247" spans="1:3" s="1" customFormat="1" ht="29.25" customHeight="1">
      <c r="A247" s="174">
        <v>2083001</v>
      </c>
      <c r="B247" s="175" t="s">
        <v>262</v>
      </c>
      <c r="C247" s="179">
        <v>41</v>
      </c>
    </row>
    <row r="248" spans="1:3" s="1" customFormat="1" ht="29.25" customHeight="1">
      <c r="A248" s="174">
        <v>2089999</v>
      </c>
      <c r="B248" s="175" t="s">
        <v>263</v>
      </c>
      <c r="C248" s="179">
        <v>6</v>
      </c>
    </row>
    <row r="249" spans="1:3" s="1" customFormat="1" ht="29.25" customHeight="1">
      <c r="A249" s="174">
        <v>210</v>
      </c>
      <c r="B249" s="175" t="s">
        <v>47</v>
      </c>
      <c r="C249" s="183">
        <v>38381</v>
      </c>
    </row>
    <row r="250" spans="1:3" s="1" customFormat="1" ht="29.25" customHeight="1">
      <c r="A250" s="174">
        <v>21001</v>
      </c>
      <c r="B250" s="175" t="s">
        <v>264</v>
      </c>
      <c r="C250" s="178">
        <v>1651</v>
      </c>
    </row>
    <row r="251" spans="1:3" s="1" customFormat="1" ht="29.25" customHeight="1">
      <c r="A251" s="174">
        <v>2100101</v>
      </c>
      <c r="B251" s="175" t="s">
        <v>70</v>
      </c>
      <c r="C251" s="179">
        <v>492</v>
      </c>
    </row>
    <row r="252" spans="1:3" s="1" customFormat="1" ht="29.25" customHeight="1">
      <c r="A252" s="174">
        <v>2100102</v>
      </c>
      <c r="B252" s="175" t="s">
        <v>71</v>
      </c>
      <c r="C252" s="179">
        <v>4</v>
      </c>
    </row>
    <row r="253" spans="1:3" s="1" customFormat="1" ht="29.25" customHeight="1">
      <c r="A253" s="174">
        <v>2100199</v>
      </c>
      <c r="B253" s="175" t="s">
        <v>265</v>
      </c>
      <c r="C253" s="179">
        <v>1155</v>
      </c>
    </row>
    <row r="254" spans="1:3" s="1" customFormat="1" ht="29.25" customHeight="1">
      <c r="A254" s="174">
        <v>21002</v>
      </c>
      <c r="B254" s="175" t="s">
        <v>266</v>
      </c>
      <c r="C254" s="178">
        <v>8813</v>
      </c>
    </row>
    <row r="255" spans="1:3" s="1" customFormat="1" ht="29.25" customHeight="1">
      <c r="A255" s="174">
        <v>2100201</v>
      </c>
      <c r="B255" s="175" t="s">
        <v>267</v>
      </c>
      <c r="C255" s="179">
        <v>1652</v>
      </c>
    </row>
    <row r="256" spans="1:3" s="1" customFormat="1" ht="29.25" customHeight="1">
      <c r="A256" s="174">
        <v>2100202</v>
      </c>
      <c r="B256" s="175" t="s">
        <v>268</v>
      </c>
      <c r="C256" s="179">
        <v>824</v>
      </c>
    </row>
    <row r="257" spans="1:3" s="1" customFormat="1" ht="29.25" customHeight="1">
      <c r="A257" s="174">
        <v>2100206</v>
      </c>
      <c r="B257" s="175" t="s">
        <v>269</v>
      </c>
      <c r="C257" s="179">
        <v>271</v>
      </c>
    </row>
    <row r="258" spans="1:3" s="1" customFormat="1" ht="29.25" customHeight="1">
      <c r="A258" s="174">
        <v>2100299</v>
      </c>
      <c r="B258" s="175" t="s">
        <v>270</v>
      </c>
      <c r="C258" s="179">
        <v>6066</v>
      </c>
    </row>
    <row r="259" spans="1:3" s="1" customFormat="1" ht="29.25" customHeight="1">
      <c r="A259" s="174">
        <v>21003</v>
      </c>
      <c r="B259" s="175" t="s">
        <v>271</v>
      </c>
      <c r="C259" s="178">
        <v>5440</v>
      </c>
    </row>
    <row r="260" spans="1:3" s="1" customFormat="1" ht="29.25" customHeight="1">
      <c r="A260" s="174">
        <v>2100302</v>
      </c>
      <c r="B260" s="175" t="s">
        <v>272</v>
      </c>
      <c r="C260" s="179">
        <v>4008</v>
      </c>
    </row>
    <row r="261" spans="1:3" s="101" customFormat="1" ht="29.25" customHeight="1">
      <c r="A261" s="174">
        <v>2100399</v>
      </c>
      <c r="B261" s="175" t="s">
        <v>273</v>
      </c>
      <c r="C261" s="179">
        <v>1432</v>
      </c>
    </row>
    <row r="262" spans="1:3" s="1" customFormat="1" ht="29.25" customHeight="1">
      <c r="A262" s="174">
        <v>21004</v>
      </c>
      <c r="B262" s="175" t="s">
        <v>274</v>
      </c>
      <c r="C262" s="178">
        <v>4819</v>
      </c>
    </row>
    <row r="263" spans="1:3" s="1" customFormat="1" ht="29.25" customHeight="1">
      <c r="A263" s="174">
        <v>2100401</v>
      </c>
      <c r="B263" s="175" t="s">
        <v>275</v>
      </c>
      <c r="C263" s="179">
        <v>383</v>
      </c>
    </row>
    <row r="264" spans="1:3" s="1" customFormat="1" ht="29.25" customHeight="1">
      <c r="A264" s="174">
        <v>2100402</v>
      </c>
      <c r="B264" s="175" t="s">
        <v>276</v>
      </c>
      <c r="C264" s="179">
        <v>127</v>
      </c>
    </row>
    <row r="265" spans="1:3" s="1" customFormat="1" ht="29.25" customHeight="1">
      <c r="A265" s="174">
        <v>2100403</v>
      </c>
      <c r="B265" s="175" t="s">
        <v>277</v>
      </c>
      <c r="C265" s="179">
        <v>736</v>
      </c>
    </row>
    <row r="266" spans="1:3" s="1" customFormat="1" ht="29.25" customHeight="1">
      <c r="A266" s="174">
        <v>2100407</v>
      </c>
      <c r="B266" s="175" t="s">
        <v>278</v>
      </c>
      <c r="C266" s="179">
        <v>59</v>
      </c>
    </row>
    <row r="267" spans="1:3" s="1" customFormat="1" ht="29.25" customHeight="1">
      <c r="A267" s="174">
        <v>2100408</v>
      </c>
      <c r="B267" s="175" t="s">
        <v>279</v>
      </c>
      <c r="C267" s="179">
        <v>2971</v>
      </c>
    </row>
    <row r="268" spans="1:3" s="1" customFormat="1" ht="29.25" customHeight="1">
      <c r="A268" s="174">
        <v>2100409</v>
      </c>
      <c r="B268" s="175" t="s">
        <v>280</v>
      </c>
      <c r="C268" s="179">
        <v>125</v>
      </c>
    </row>
    <row r="269" spans="1:3" s="1" customFormat="1" ht="29.25" customHeight="1">
      <c r="A269" s="174">
        <v>2100499</v>
      </c>
      <c r="B269" s="175" t="s">
        <v>281</v>
      </c>
      <c r="C269" s="179">
        <v>418</v>
      </c>
    </row>
    <row r="270" spans="1:3" s="1" customFormat="1" ht="29.25" customHeight="1">
      <c r="A270" s="174">
        <v>21006</v>
      </c>
      <c r="B270" s="175" t="s">
        <v>282</v>
      </c>
      <c r="C270" s="178">
        <v>0</v>
      </c>
    </row>
    <row r="271" spans="1:3" s="1" customFormat="1" ht="29.25" customHeight="1">
      <c r="A271" s="174">
        <v>21007</v>
      </c>
      <c r="B271" s="175" t="s">
        <v>283</v>
      </c>
      <c r="C271" s="178">
        <v>1183</v>
      </c>
    </row>
    <row r="272" spans="1:3" s="1" customFormat="1" ht="29.25" customHeight="1">
      <c r="A272" s="174">
        <v>2100717</v>
      </c>
      <c r="B272" s="175" t="s">
        <v>284</v>
      </c>
      <c r="C272" s="179">
        <v>1183</v>
      </c>
    </row>
    <row r="273" spans="1:3" s="1" customFormat="1" ht="29.25" customHeight="1">
      <c r="A273" s="174">
        <v>21011</v>
      </c>
      <c r="B273" s="175" t="s">
        <v>285</v>
      </c>
      <c r="C273" s="178">
        <v>2702</v>
      </c>
    </row>
    <row r="274" spans="1:3" s="1" customFormat="1" ht="29.25" customHeight="1">
      <c r="A274" s="174">
        <v>2101101</v>
      </c>
      <c r="B274" s="175" t="s">
        <v>286</v>
      </c>
      <c r="C274" s="179">
        <v>2480</v>
      </c>
    </row>
    <row r="275" spans="1:3" s="1" customFormat="1" ht="29.25" customHeight="1">
      <c r="A275" s="174">
        <v>2101102</v>
      </c>
      <c r="B275" s="175" t="s">
        <v>287</v>
      </c>
      <c r="C275" s="179">
        <v>222</v>
      </c>
    </row>
    <row r="276" spans="1:3" s="1" customFormat="1" ht="29.25" customHeight="1">
      <c r="A276" s="174">
        <v>21012</v>
      </c>
      <c r="B276" s="175" t="s">
        <v>288</v>
      </c>
      <c r="C276" s="178">
        <v>3962</v>
      </c>
    </row>
    <row r="277" spans="1:3" s="1" customFormat="1" ht="29.25" customHeight="1">
      <c r="A277" s="174">
        <v>2101202</v>
      </c>
      <c r="B277" s="175" t="s">
        <v>289</v>
      </c>
      <c r="C277" s="179">
        <v>3962</v>
      </c>
    </row>
    <row r="278" spans="1:3" s="101" customFormat="1" ht="29.25" customHeight="1">
      <c r="A278" s="174">
        <v>21013</v>
      </c>
      <c r="B278" s="175" t="s">
        <v>290</v>
      </c>
      <c r="C278" s="178">
        <v>8874</v>
      </c>
    </row>
    <row r="279" spans="1:3" s="1" customFormat="1" ht="29.25" customHeight="1">
      <c r="A279" s="174">
        <v>2101301</v>
      </c>
      <c r="B279" s="175" t="s">
        <v>291</v>
      </c>
      <c r="C279" s="179">
        <v>8841</v>
      </c>
    </row>
    <row r="280" spans="1:3" s="1" customFormat="1" ht="29.25" customHeight="1">
      <c r="A280" s="174">
        <v>2101302</v>
      </c>
      <c r="B280" s="175" t="s">
        <v>292</v>
      </c>
      <c r="C280" s="179">
        <v>33</v>
      </c>
    </row>
    <row r="281" spans="1:3" s="1" customFormat="1" ht="29.25" customHeight="1">
      <c r="A281" s="174">
        <v>21014</v>
      </c>
      <c r="B281" s="175" t="s">
        <v>293</v>
      </c>
      <c r="C281" s="178">
        <v>294</v>
      </c>
    </row>
    <row r="282" spans="1:3" s="1" customFormat="1" ht="29.25" customHeight="1">
      <c r="A282" s="174">
        <v>2101401</v>
      </c>
      <c r="B282" s="175" t="s">
        <v>294</v>
      </c>
      <c r="C282" s="179">
        <v>195</v>
      </c>
    </row>
    <row r="283" spans="1:3" s="1" customFormat="1" ht="29.25" customHeight="1">
      <c r="A283" s="174">
        <v>2101499</v>
      </c>
      <c r="B283" s="175" t="s">
        <v>295</v>
      </c>
      <c r="C283" s="179">
        <v>99</v>
      </c>
    </row>
    <row r="284" spans="1:3" s="1" customFormat="1" ht="29.25" customHeight="1">
      <c r="A284" s="174">
        <v>21015</v>
      </c>
      <c r="B284" s="175" t="s">
        <v>296</v>
      </c>
      <c r="C284" s="178">
        <v>430</v>
      </c>
    </row>
    <row r="285" spans="1:3" s="1" customFormat="1" ht="29.25" customHeight="1">
      <c r="A285" s="174">
        <v>2101501</v>
      </c>
      <c r="B285" s="175" t="s">
        <v>70</v>
      </c>
      <c r="C285" s="179">
        <v>430</v>
      </c>
    </row>
    <row r="286" spans="1:3" s="1" customFormat="1" ht="29.25" customHeight="1">
      <c r="A286" s="174">
        <v>21099</v>
      </c>
      <c r="B286" s="175" t="s">
        <v>297</v>
      </c>
      <c r="C286" s="179">
        <v>213</v>
      </c>
    </row>
    <row r="287" spans="1:3" s="1" customFormat="1" ht="29.25" customHeight="1">
      <c r="A287" s="174">
        <v>211</v>
      </c>
      <c r="B287" s="175" t="s">
        <v>48</v>
      </c>
      <c r="C287" s="183">
        <v>7673</v>
      </c>
    </row>
    <row r="288" spans="1:3" s="101" customFormat="1" ht="29.25" customHeight="1">
      <c r="A288" s="174">
        <v>21101</v>
      </c>
      <c r="B288" s="175" t="s">
        <v>298</v>
      </c>
      <c r="C288" s="178">
        <v>109</v>
      </c>
    </row>
    <row r="289" spans="1:3" s="1" customFormat="1" ht="29.25" customHeight="1">
      <c r="A289" s="174">
        <v>2110101</v>
      </c>
      <c r="B289" s="175" t="s">
        <v>70</v>
      </c>
      <c r="C289" s="179">
        <v>109</v>
      </c>
    </row>
    <row r="290" spans="1:3" s="1" customFormat="1" ht="29.25" customHeight="1">
      <c r="A290" s="174">
        <v>21102</v>
      </c>
      <c r="B290" s="175" t="s">
        <v>299</v>
      </c>
      <c r="C290" s="178">
        <v>0</v>
      </c>
    </row>
    <row r="291" spans="1:3" s="1" customFormat="1" ht="29.25" customHeight="1">
      <c r="A291" s="174">
        <v>21103</v>
      </c>
      <c r="B291" s="175" t="s">
        <v>300</v>
      </c>
      <c r="C291" s="178">
        <v>789</v>
      </c>
    </row>
    <row r="292" spans="1:3" s="1" customFormat="1" ht="29.25" customHeight="1">
      <c r="A292" s="174">
        <v>2110301</v>
      </c>
      <c r="B292" s="175" t="s">
        <v>301</v>
      </c>
      <c r="C292" s="179">
        <v>789</v>
      </c>
    </row>
    <row r="293" spans="1:3" s="1" customFormat="1" ht="29.25" customHeight="1">
      <c r="A293" s="174">
        <v>21104</v>
      </c>
      <c r="B293" s="175" t="s">
        <v>302</v>
      </c>
      <c r="C293" s="178">
        <v>4054</v>
      </c>
    </row>
    <row r="294" spans="1:3" s="1" customFormat="1" ht="29.25" customHeight="1">
      <c r="A294" s="174">
        <v>2110401</v>
      </c>
      <c r="B294" s="175" t="s">
        <v>303</v>
      </c>
      <c r="C294" s="179">
        <v>1617</v>
      </c>
    </row>
    <row r="295" spans="1:3" s="1" customFormat="1" ht="29.25" customHeight="1">
      <c r="A295" s="174">
        <v>2110405</v>
      </c>
      <c r="B295" s="175" t="s">
        <v>304</v>
      </c>
      <c r="C295" s="179">
        <v>2387</v>
      </c>
    </row>
    <row r="296" spans="1:3" s="1" customFormat="1" ht="29.25" customHeight="1">
      <c r="A296" s="174">
        <v>2110406</v>
      </c>
      <c r="B296" s="175" t="s">
        <v>305</v>
      </c>
      <c r="C296" s="179">
        <v>50</v>
      </c>
    </row>
    <row r="297" spans="1:3" s="1" customFormat="1" ht="29.25" customHeight="1">
      <c r="A297" s="174">
        <v>21105</v>
      </c>
      <c r="B297" s="175" t="s">
        <v>306</v>
      </c>
      <c r="C297" s="178">
        <v>2721</v>
      </c>
    </row>
    <row r="298" spans="1:3" s="1" customFormat="1" ht="29.25" customHeight="1">
      <c r="A298" s="174">
        <v>2110507</v>
      </c>
      <c r="B298" s="175" t="s">
        <v>307</v>
      </c>
      <c r="C298" s="179">
        <v>2721</v>
      </c>
    </row>
    <row r="299" spans="1:3" s="1" customFormat="1" ht="29.25" customHeight="1">
      <c r="A299" s="174">
        <v>21106</v>
      </c>
      <c r="B299" s="175" t="s">
        <v>308</v>
      </c>
      <c r="C299" s="178">
        <v>0</v>
      </c>
    </row>
    <row r="300" spans="1:3" s="1" customFormat="1" ht="29.25" customHeight="1">
      <c r="A300" s="174">
        <v>21107</v>
      </c>
      <c r="B300" s="175" t="s">
        <v>309</v>
      </c>
      <c r="C300" s="178">
        <v>0</v>
      </c>
    </row>
    <row r="301" spans="1:3" s="1" customFormat="1" ht="29.25" customHeight="1">
      <c r="A301" s="174">
        <v>21108</v>
      </c>
      <c r="B301" s="175" t="s">
        <v>310</v>
      </c>
      <c r="C301" s="178">
        <v>0</v>
      </c>
    </row>
    <row r="302" spans="1:3" s="1" customFormat="1" ht="29.25" customHeight="1">
      <c r="A302" s="174">
        <v>21111</v>
      </c>
      <c r="B302" s="175" t="s">
        <v>311</v>
      </c>
      <c r="C302" s="178">
        <v>0</v>
      </c>
    </row>
    <row r="303" spans="1:3" s="1" customFormat="1" ht="29.25" customHeight="1">
      <c r="A303" s="174">
        <v>21114</v>
      </c>
      <c r="B303" s="175" t="s">
        <v>312</v>
      </c>
      <c r="C303" s="178">
        <v>0</v>
      </c>
    </row>
    <row r="304" spans="1:3" s="1" customFormat="1" ht="29.25" customHeight="1">
      <c r="A304" s="174">
        <v>212</v>
      </c>
      <c r="B304" s="175" t="s">
        <v>49</v>
      </c>
      <c r="C304" s="183">
        <v>6658</v>
      </c>
    </row>
    <row r="305" spans="1:3" s="1" customFormat="1" ht="29.25" customHeight="1">
      <c r="A305" s="174">
        <v>21201</v>
      </c>
      <c r="B305" s="175" t="s">
        <v>313</v>
      </c>
      <c r="C305" s="178">
        <v>3000</v>
      </c>
    </row>
    <row r="306" spans="1:3" s="1" customFormat="1" ht="29.25" customHeight="1">
      <c r="A306" s="174">
        <v>2120101</v>
      </c>
      <c r="B306" s="175" t="s">
        <v>70</v>
      </c>
      <c r="C306" s="179">
        <v>2068</v>
      </c>
    </row>
    <row r="307" spans="1:3" s="1" customFormat="1" ht="29.25" customHeight="1">
      <c r="A307" s="174">
        <v>2120102</v>
      </c>
      <c r="B307" s="175" t="s">
        <v>71</v>
      </c>
      <c r="C307" s="179">
        <v>92</v>
      </c>
    </row>
    <row r="308" spans="1:3" s="1" customFormat="1" ht="29.25" customHeight="1">
      <c r="A308" s="174">
        <v>2120199</v>
      </c>
      <c r="B308" s="175" t="s">
        <v>314</v>
      </c>
      <c r="C308" s="179">
        <v>840</v>
      </c>
    </row>
    <row r="309" spans="1:3" s="1" customFormat="1" ht="29.25" customHeight="1">
      <c r="A309" s="174">
        <v>21202</v>
      </c>
      <c r="B309" s="175" t="s">
        <v>315</v>
      </c>
      <c r="C309" s="179">
        <v>24</v>
      </c>
    </row>
    <row r="310" spans="1:3" s="1" customFormat="1" ht="29.25" customHeight="1">
      <c r="A310" s="174">
        <v>21203</v>
      </c>
      <c r="B310" s="175" t="s">
        <v>316</v>
      </c>
      <c r="C310" s="178">
        <v>3614</v>
      </c>
    </row>
    <row r="311" spans="1:3" s="1" customFormat="1" ht="29.25" customHeight="1">
      <c r="A311" s="174">
        <v>2120399</v>
      </c>
      <c r="B311" s="175" t="s">
        <v>317</v>
      </c>
      <c r="C311" s="179">
        <v>3614</v>
      </c>
    </row>
    <row r="312" spans="1:3" s="1" customFormat="1" ht="29.25" customHeight="1">
      <c r="A312" s="174">
        <v>21205</v>
      </c>
      <c r="B312" s="175" t="s">
        <v>318</v>
      </c>
      <c r="C312" s="179">
        <v>20</v>
      </c>
    </row>
    <row r="313" spans="1:3" s="1" customFormat="1" ht="29.25" customHeight="1">
      <c r="A313" s="174">
        <v>213</v>
      </c>
      <c r="B313" s="175" t="s">
        <v>50</v>
      </c>
      <c r="C313" s="183">
        <v>124218</v>
      </c>
    </row>
    <row r="314" spans="1:3" s="1" customFormat="1" ht="29.25" customHeight="1">
      <c r="A314" s="174">
        <v>21301</v>
      </c>
      <c r="B314" s="175" t="s">
        <v>319</v>
      </c>
      <c r="C314" s="178">
        <v>25832</v>
      </c>
    </row>
    <row r="315" spans="1:3" s="1" customFormat="1" ht="29.25" customHeight="1">
      <c r="A315" s="174">
        <v>2130101</v>
      </c>
      <c r="B315" s="175" t="s">
        <v>70</v>
      </c>
      <c r="C315" s="179">
        <v>2614</v>
      </c>
    </row>
    <row r="316" spans="1:3" s="1" customFormat="1" ht="29.25" customHeight="1">
      <c r="A316" s="174">
        <v>2130104</v>
      </c>
      <c r="B316" s="175" t="s">
        <v>320</v>
      </c>
      <c r="C316" s="179">
        <v>732</v>
      </c>
    </row>
    <row r="317" spans="1:3" s="1" customFormat="1" ht="29.25" customHeight="1">
      <c r="A317" s="174">
        <v>2130108</v>
      </c>
      <c r="B317" s="175" t="s">
        <v>321</v>
      </c>
      <c r="C317" s="179">
        <v>118</v>
      </c>
    </row>
    <row r="318" spans="1:3" s="1" customFormat="1" ht="29.25" customHeight="1">
      <c r="A318" s="174">
        <v>2130109</v>
      </c>
      <c r="B318" s="175" t="s">
        <v>322</v>
      </c>
      <c r="C318" s="179">
        <v>69</v>
      </c>
    </row>
    <row r="319" spans="1:3" s="1" customFormat="1" ht="29.25" customHeight="1">
      <c r="A319" s="174">
        <v>2130122</v>
      </c>
      <c r="B319" s="175" t="s">
        <v>323</v>
      </c>
      <c r="C319" s="179">
        <v>15345</v>
      </c>
    </row>
    <row r="320" spans="1:3" s="1" customFormat="1" ht="29.25" customHeight="1">
      <c r="A320" s="174">
        <v>2130126</v>
      </c>
      <c r="B320" s="175" t="s">
        <v>324</v>
      </c>
      <c r="C320" s="179">
        <v>821</v>
      </c>
    </row>
    <row r="321" spans="1:3" s="1" customFormat="1" ht="29.25" customHeight="1">
      <c r="A321" s="174">
        <v>2130135</v>
      </c>
      <c r="B321" s="175" t="s">
        <v>325</v>
      </c>
      <c r="C321" s="179">
        <v>2282</v>
      </c>
    </row>
    <row r="322" spans="1:3" s="1" customFormat="1" ht="29.25" customHeight="1">
      <c r="A322" s="174">
        <v>2130152</v>
      </c>
      <c r="B322" s="175" t="s">
        <v>326</v>
      </c>
      <c r="C322" s="179">
        <v>18</v>
      </c>
    </row>
    <row r="323" spans="1:3" s="1" customFormat="1" ht="29.25" customHeight="1">
      <c r="A323" s="174">
        <v>2130153</v>
      </c>
      <c r="B323" s="175" t="s">
        <v>327</v>
      </c>
      <c r="C323" s="179">
        <v>3738</v>
      </c>
    </row>
    <row r="324" spans="1:3" s="1" customFormat="1" ht="29.25" customHeight="1">
      <c r="A324" s="174">
        <v>2130199</v>
      </c>
      <c r="B324" s="175" t="s">
        <v>328</v>
      </c>
      <c r="C324" s="179">
        <v>95</v>
      </c>
    </row>
    <row r="325" spans="1:3" s="1" customFormat="1" ht="29.25" customHeight="1">
      <c r="A325" s="174">
        <v>21302</v>
      </c>
      <c r="B325" s="175" t="s">
        <v>329</v>
      </c>
      <c r="C325" s="178">
        <v>20484</v>
      </c>
    </row>
    <row r="326" spans="1:3" s="1" customFormat="1" ht="29.25" customHeight="1">
      <c r="A326" s="174">
        <v>2130201</v>
      </c>
      <c r="B326" s="175" t="s">
        <v>70</v>
      </c>
      <c r="C326" s="179">
        <v>1225</v>
      </c>
    </row>
    <row r="327" spans="1:3" s="1" customFormat="1" ht="29.25" customHeight="1">
      <c r="A327" s="174">
        <v>2130204</v>
      </c>
      <c r="B327" s="175" t="s">
        <v>330</v>
      </c>
      <c r="C327" s="179">
        <v>2973</v>
      </c>
    </row>
    <row r="328" spans="1:3" s="1" customFormat="1" ht="29.25" customHeight="1">
      <c r="A328" s="174">
        <v>2130205</v>
      </c>
      <c r="B328" s="175" t="s">
        <v>331</v>
      </c>
      <c r="C328" s="179">
        <v>6682</v>
      </c>
    </row>
    <row r="329" spans="1:3" s="1" customFormat="1" ht="29.25" customHeight="1">
      <c r="A329" s="174">
        <v>2130206</v>
      </c>
      <c r="B329" s="175" t="s">
        <v>332</v>
      </c>
      <c r="C329" s="179">
        <v>100</v>
      </c>
    </row>
    <row r="330" spans="1:3" s="1" customFormat="1" ht="29.25" customHeight="1">
      <c r="A330" s="174">
        <v>2130207</v>
      </c>
      <c r="B330" s="175" t="s">
        <v>333</v>
      </c>
      <c r="C330" s="179">
        <v>30</v>
      </c>
    </row>
    <row r="331" spans="1:3" s="1" customFormat="1" ht="29.25" customHeight="1">
      <c r="A331" s="174">
        <v>2130209</v>
      </c>
      <c r="B331" s="175" t="s">
        <v>334</v>
      </c>
      <c r="C331" s="179">
        <v>8746</v>
      </c>
    </row>
    <row r="332" spans="1:3" s="1" customFormat="1" ht="29.25" customHeight="1">
      <c r="A332" s="174">
        <v>2130211</v>
      </c>
      <c r="B332" s="175" t="s">
        <v>335</v>
      </c>
      <c r="C332" s="179">
        <v>5</v>
      </c>
    </row>
    <row r="333" spans="1:3" s="101" customFormat="1" ht="29.25" customHeight="1">
      <c r="A333" s="174">
        <v>2130212</v>
      </c>
      <c r="B333" s="175" t="s">
        <v>336</v>
      </c>
      <c r="C333" s="179">
        <v>55</v>
      </c>
    </row>
    <row r="334" spans="1:3" s="1" customFormat="1" ht="29.25" customHeight="1">
      <c r="A334" s="174">
        <v>2130221</v>
      </c>
      <c r="B334" s="175" t="s">
        <v>337</v>
      </c>
      <c r="C334" s="179">
        <v>42</v>
      </c>
    </row>
    <row r="335" spans="1:3" s="1" customFormat="1" ht="29.25" customHeight="1">
      <c r="A335" s="174">
        <v>2130234</v>
      </c>
      <c r="B335" s="175" t="s">
        <v>338</v>
      </c>
      <c r="C335" s="179">
        <v>458</v>
      </c>
    </row>
    <row r="336" spans="1:3" s="1" customFormat="1" ht="29.25" customHeight="1">
      <c r="A336" s="174">
        <v>2130299</v>
      </c>
      <c r="B336" s="175" t="s">
        <v>339</v>
      </c>
      <c r="C336" s="179">
        <v>168</v>
      </c>
    </row>
    <row r="337" spans="1:3" s="1" customFormat="1" ht="29.25" customHeight="1">
      <c r="A337" s="174">
        <v>21303</v>
      </c>
      <c r="B337" s="175" t="s">
        <v>340</v>
      </c>
      <c r="C337" s="178">
        <v>5556</v>
      </c>
    </row>
    <row r="338" spans="1:3" s="1" customFormat="1" ht="29.25" customHeight="1">
      <c r="A338" s="174">
        <v>2130301</v>
      </c>
      <c r="B338" s="175" t="s">
        <v>70</v>
      </c>
      <c r="C338" s="179">
        <v>1281</v>
      </c>
    </row>
    <row r="339" spans="1:3" s="1" customFormat="1" ht="29.25" customHeight="1">
      <c r="A339" s="174">
        <v>2130305</v>
      </c>
      <c r="B339" s="175" t="s">
        <v>341</v>
      </c>
      <c r="C339" s="179">
        <v>3953</v>
      </c>
    </row>
    <row r="340" spans="1:3" s="1" customFormat="1" ht="29.25" customHeight="1">
      <c r="A340" s="174">
        <v>2130306</v>
      </c>
      <c r="B340" s="175" t="s">
        <v>342</v>
      </c>
      <c r="C340" s="179">
        <v>107</v>
      </c>
    </row>
    <row r="341" spans="1:3" s="1" customFormat="1" ht="29.25" customHeight="1">
      <c r="A341" s="174">
        <v>2130321</v>
      </c>
      <c r="B341" s="175" t="s">
        <v>343</v>
      </c>
      <c r="C341" s="179">
        <v>215</v>
      </c>
    </row>
    <row r="342" spans="1:3" s="1" customFormat="1" ht="29.25" customHeight="1">
      <c r="A342" s="174">
        <v>21305</v>
      </c>
      <c r="B342" s="175" t="s">
        <v>344</v>
      </c>
      <c r="C342" s="178">
        <v>58488</v>
      </c>
    </row>
    <row r="343" spans="1:3" s="1" customFormat="1" ht="29.25" customHeight="1">
      <c r="A343" s="174">
        <v>2130501</v>
      </c>
      <c r="B343" s="175" t="s">
        <v>70</v>
      </c>
      <c r="C343" s="179">
        <v>294</v>
      </c>
    </row>
    <row r="344" spans="1:3" s="1" customFormat="1" ht="29.25" customHeight="1">
      <c r="A344" s="174">
        <v>2130504</v>
      </c>
      <c r="B344" s="175" t="s">
        <v>345</v>
      </c>
      <c r="C344" s="179">
        <v>2900</v>
      </c>
    </row>
    <row r="345" spans="1:3" s="1" customFormat="1" ht="29.25" customHeight="1">
      <c r="A345" s="174">
        <v>2130599</v>
      </c>
      <c r="B345" s="175" t="s">
        <v>346</v>
      </c>
      <c r="C345" s="179">
        <v>55294</v>
      </c>
    </row>
    <row r="346" spans="1:3" s="101" customFormat="1" ht="29.25" customHeight="1">
      <c r="A346" s="174">
        <v>21307</v>
      </c>
      <c r="B346" s="175" t="s">
        <v>347</v>
      </c>
      <c r="C346" s="178">
        <v>8103</v>
      </c>
    </row>
    <row r="347" spans="1:3" s="1" customFormat="1" ht="29.25" customHeight="1">
      <c r="A347" s="174">
        <v>2130705</v>
      </c>
      <c r="B347" s="175" t="s">
        <v>348</v>
      </c>
      <c r="C347" s="179">
        <v>6614</v>
      </c>
    </row>
    <row r="348" spans="1:3" s="1" customFormat="1" ht="29.25" customHeight="1">
      <c r="A348" s="174">
        <v>2130799</v>
      </c>
      <c r="B348" s="175" t="s">
        <v>349</v>
      </c>
      <c r="C348" s="179">
        <v>1489</v>
      </c>
    </row>
    <row r="349" spans="1:3" s="1" customFormat="1" ht="29.25" customHeight="1">
      <c r="A349" s="174">
        <v>21308</v>
      </c>
      <c r="B349" s="175" t="s">
        <v>350</v>
      </c>
      <c r="C349" s="178">
        <v>5738</v>
      </c>
    </row>
    <row r="350" spans="1:3" s="1" customFormat="1" ht="29.25" customHeight="1">
      <c r="A350" s="174">
        <v>2130803</v>
      </c>
      <c r="B350" s="175" t="s">
        <v>351</v>
      </c>
      <c r="C350" s="179">
        <v>5691</v>
      </c>
    </row>
    <row r="351" spans="1:3" s="1" customFormat="1" ht="29.25" customHeight="1">
      <c r="A351" s="174">
        <v>2130804</v>
      </c>
      <c r="B351" s="175" t="s">
        <v>352</v>
      </c>
      <c r="C351" s="179">
        <v>47</v>
      </c>
    </row>
    <row r="352" spans="1:3" s="1" customFormat="1" ht="29.25" customHeight="1">
      <c r="A352" s="174">
        <v>21309</v>
      </c>
      <c r="B352" s="175" t="s">
        <v>353</v>
      </c>
      <c r="C352" s="178">
        <v>2</v>
      </c>
    </row>
    <row r="353" spans="1:3" s="1" customFormat="1" ht="29.25" customHeight="1">
      <c r="A353" s="174">
        <v>2130999</v>
      </c>
      <c r="B353" s="175" t="s">
        <v>354</v>
      </c>
      <c r="C353" s="179">
        <v>2</v>
      </c>
    </row>
    <row r="354" spans="1:3" s="1" customFormat="1" ht="29.25" customHeight="1">
      <c r="A354" s="174">
        <v>21399</v>
      </c>
      <c r="B354" s="175" t="s">
        <v>355</v>
      </c>
      <c r="C354" s="178">
        <v>15</v>
      </c>
    </row>
    <row r="355" spans="1:3" s="101" customFormat="1" ht="29.25" customHeight="1">
      <c r="A355" s="174">
        <v>2139999</v>
      </c>
      <c r="B355" s="175" t="s">
        <v>356</v>
      </c>
      <c r="C355" s="179">
        <v>15</v>
      </c>
    </row>
    <row r="356" spans="1:3" s="1" customFormat="1" ht="29.25" customHeight="1">
      <c r="A356" s="174">
        <v>214</v>
      </c>
      <c r="B356" s="175" t="s">
        <v>51</v>
      </c>
      <c r="C356" s="183">
        <v>6319</v>
      </c>
    </row>
    <row r="357" spans="1:3" s="1" customFormat="1" ht="29.25" customHeight="1">
      <c r="A357" s="174">
        <v>21401</v>
      </c>
      <c r="B357" s="175" t="s">
        <v>357</v>
      </c>
      <c r="C357" s="178">
        <v>6181</v>
      </c>
    </row>
    <row r="358" spans="1:3" s="1" customFormat="1" ht="29.25" customHeight="1">
      <c r="A358" s="174">
        <v>2140101</v>
      </c>
      <c r="B358" s="175" t="s">
        <v>70</v>
      </c>
      <c r="C358" s="179">
        <v>2685</v>
      </c>
    </row>
    <row r="359" spans="1:3" s="101" customFormat="1" ht="29.25" customHeight="1">
      <c r="A359" s="174">
        <v>2140106</v>
      </c>
      <c r="B359" s="175" t="s">
        <v>358</v>
      </c>
      <c r="C359" s="179">
        <v>2796</v>
      </c>
    </row>
    <row r="360" spans="1:3" s="1" customFormat="1" ht="29.25" customHeight="1">
      <c r="A360" s="174">
        <v>2140112</v>
      </c>
      <c r="B360" s="175" t="s">
        <v>359</v>
      </c>
      <c r="C360" s="179">
        <v>517</v>
      </c>
    </row>
    <row r="361" spans="1:3" s="1" customFormat="1" ht="29.25" customHeight="1">
      <c r="A361" s="174">
        <v>2140199</v>
      </c>
      <c r="B361" s="175" t="s">
        <v>360</v>
      </c>
      <c r="C361" s="179">
        <v>183</v>
      </c>
    </row>
    <row r="362" spans="1:3" s="1" customFormat="1" ht="29.25" customHeight="1">
      <c r="A362" s="174">
        <v>21402</v>
      </c>
      <c r="B362" s="175" t="s">
        <v>361</v>
      </c>
      <c r="C362" s="178">
        <v>88</v>
      </c>
    </row>
    <row r="363" spans="1:3" s="1" customFormat="1" ht="29.25" customHeight="1">
      <c r="A363" s="174">
        <v>2140201</v>
      </c>
      <c r="B363" s="175" t="s">
        <v>70</v>
      </c>
      <c r="C363" s="179">
        <v>73</v>
      </c>
    </row>
    <row r="364" spans="1:3" s="1" customFormat="1" ht="29.25" customHeight="1">
      <c r="A364" s="174">
        <v>2140206</v>
      </c>
      <c r="B364" s="175" t="s">
        <v>362</v>
      </c>
      <c r="C364" s="179">
        <v>15</v>
      </c>
    </row>
    <row r="365" spans="1:3" s="1" customFormat="1" ht="29.25" customHeight="1">
      <c r="A365" s="174">
        <v>21403</v>
      </c>
      <c r="B365" s="175" t="s">
        <v>363</v>
      </c>
      <c r="C365" s="178">
        <v>0</v>
      </c>
    </row>
    <row r="366" spans="1:3" s="1" customFormat="1" ht="29.25" customHeight="1">
      <c r="A366" s="174">
        <v>21405</v>
      </c>
      <c r="B366" s="175" t="s">
        <v>364</v>
      </c>
      <c r="C366" s="178">
        <v>0</v>
      </c>
    </row>
    <row r="367" spans="1:3" s="1" customFormat="1" ht="29.25" customHeight="1">
      <c r="A367" s="174">
        <v>21406</v>
      </c>
      <c r="B367" s="175" t="s">
        <v>365</v>
      </c>
      <c r="C367" s="178">
        <v>50</v>
      </c>
    </row>
    <row r="368" spans="1:3" s="101" customFormat="1" ht="29.25" customHeight="1">
      <c r="A368" s="174">
        <v>2140602</v>
      </c>
      <c r="B368" s="175" t="s">
        <v>366</v>
      </c>
      <c r="C368" s="179">
        <v>50</v>
      </c>
    </row>
    <row r="369" spans="1:3" s="1" customFormat="1" ht="29.25" customHeight="1">
      <c r="A369" s="174">
        <v>21499</v>
      </c>
      <c r="B369" s="175" t="s">
        <v>367</v>
      </c>
      <c r="C369" s="178">
        <v>0</v>
      </c>
    </row>
    <row r="370" spans="1:3" s="1" customFormat="1" ht="29.25" customHeight="1">
      <c r="A370" s="174">
        <v>215</v>
      </c>
      <c r="B370" s="175" t="s">
        <v>52</v>
      </c>
      <c r="C370" s="183">
        <v>74</v>
      </c>
    </row>
    <row r="371" spans="1:3" s="1" customFormat="1" ht="29.25" customHeight="1">
      <c r="A371" s="174">
        <v>21501</v>
      </c>
      <c r="B371" s="175" t="s">
        <v>368</v>
      </c>
      <c r="C371" s="178">
        <v>0</v>
      </c>
    </row>
    <row r="372" spans="1:3" s="1" customFormat="1" ht="29.25" customHeight="1">
      <c r="A372" s="174">
        <v>21502</v>
      </c>
      <c r="B372" s="175" t="s">
        <v>369</v>
      </c>
      <c r="C372" s="178">
        <v>0</v>
      </c>
    </row>
    <row r="373" spans="1:3" s="101" customFormat="1" ht="29.25" customHeight="1">
      <c r="A373" s="174">
        <v>21503</v>
      </c>
      <c r="B373" s="175" t="s">
        <v>370</v>
      </c>
      <c r="C373" s="178">
        <v>0</v>
      </c>
    </row>
    <row r="374" spans="1:3" s="101" customFormat="1" ht="29.25" customHeight="1">
      <c r="A374" s="174">
        <v>21505</v>
      </c>
      <c r="B374" s="175" t="s">
        <v>371</v>
      </c>
      <c r="C374" s="178">
        <v>0</v>
      </c>
    </row>
    <row r="375" spans="1:3" ht="29.25" customHeight="1">
      <c r="A375" s="174">
        <v>21507</v>
      </c>
      <c r="B375" s="175" t="s">
        <v>372</v>
      </c>
      <c r="C375" s="178">
        <v>0</v>
      </c>
    </row>
    <row r="376" spans="1:3" ht="29.25" customHeight="1">
      <c r="A376" s="174">
        <v>21508</v>
      </c>
      <c r="B376" s="175" t="s">
        <v>373</v>
      </c>
      <c r="C376" s="178">
        <v>0</v>
      </c>
    </row>
    <row r="377" spans="1:3" ht="29.25" customHeight="1">
      <c r="A377" s="174">
        <v>21599</v>
      </c>
      <c r="B377" s="175" t="s">
        <v>374</v>
      </c>
      <c r="C377" s="178">
        <v>74</v>
      </c>
    </row>
    <row r="378" spans="1:3" s="72" customFormat="1" ht="29.25" customHeight="1">
      <c r="A378" s="174">
        <v>2159999</v>
      </c>
      <c r="B378" s="175" t="s">
        <v>375</v>
      </c>
      <c r="C378" s="179">
        <v>74</v>
      </c>
    </row>
    <row r="379" spans="1:3" ht="29.25" customHeight="1">
      <c r="A379" s="174">
        <v>216</v>
      </c>
      <c r="B379" s="175" t="s">
        <v>53</v>
      </c>
      <c r="C379" s="183">
        <v>352</v>
      </c>
    </row>
    <row r="380" spans="1:3" ht="29.25" customHeight="1">
      <c r="A380" s="174">
        <v>21602</v>
      </c>
      <c r="B380" s="175" t="s">
        <v>376</v>
      </c>
      <c r="C380" s="178">
        <v>352</v>
      </c>
    </row>
    <row r="381" spans="1:3" ht="29.25" customHeight="1">
      <c r="A381" s="174">
        <v>2160219</v>
      </c>
      <c r="B381" s="175" t="s">
        <v>377</v>
      </c>
      <c r="C381" s="179">
        <v>167</v>
      </c>
    </row>
    <row r="382" spans="1:3" ht="29.25" customHeight="1">
      <c r="A382" s="174">
        <v>2160250</v>
      </c>
      <c r="B382" s="175" t="s">
        <v>320</v>
      </c>
      <c r="C382" s="179">
        <v>185</v>
      </c>
    </row>
    <row r="383" spans="1:3" ht="29.25" customHeight="1">
      <c r="A383" s="174">
        <v>21606</v>
      </c>
      <c r="B383" s="175" t="s">
        <v>378</v>
      </c>
      <c r="C383" s="178">
        <v>0</v>
      </c>
    </row>
    <row r="384" spans="1:3" ht="29.25" customHeight="1">
      <c r="A384" s="174">
        <v>21699</v>
      </c>
      <c r="B384" s="175" t="s">
        <v>379</v>
      </c>
      <c r="C384" s="178">
        <v>0</v>
      </c>
    </row>
    <row r="385" spans="1:3" ht="29.25" customHeight="1">
      <c r="A385" s="174">
        <v>217</v>
      </c>
      <c r="B385" s="175" t="s">
        <v>54</v>
      </c>
      <c r="C385" s="183">
        <v>0</v>
      </c>
    </row>
    <row r="386" spans="1:3" ht="29.25" customHeight="1">
      <c r="A386" s="174">
        <v>21701</v>
      </c>
      <c r="B386" s="175" t="s">
        <v>380</v>
      </c>
      <c r="C386" s="178">
        <v>0</v>
      </c>
    </row>
    <row r="387" spans="1:3" ht="29.25" customHeight="1">
      <c r="A387" s="174">
        <v>21702</v>
      </c>
      <c r="B387" s="175" t="s">
        <v>381</v>
      </c>
      <c r="C387" s="178">
        <v>0</v>
      </c>
    </row>
    <row r="388" spans="1:3" ht="29.25" customHeight="1">
      <c r="A388" s="174">
        <v>21703</v>
      </c>
      <c r="B388" s="175" t="s">
        <v>382</v>
      </c>
      <c r="C388" s="178">
        <v>0</v>
      </c>
    </row>
    <row r="389" spans="1:3" ht="29.25" customHeight="1">
      <c r="A389" s="174">
        <v>21704</v>
      </c>
      <c r="B389" s="175" t="s">
        <v>383</v>
      </c>
      <c r="C389" s="178">
        <v>0</v>
      </c>
    </row>
    <row r="390" spans="1:3" ht="29.25" customHeight="1">
      <c r="A390" s="174">
        <v>21799</v>
      </c>
      <c r="B390" s="175" t="s">
        <v>384</v>
      </c>
      <c r="C390" s="178">
        <v>0</v>
      </c>
    </row>
    <row r="391" spans="1:3" ht="29.25" customHeight="1">
      <c r="A391" s="174">
        <v>219</v>
      </c>
      <c r="B391" s="175" t="s">
        <v>55</v>
      </c>
      <c r="C391" s="183">
        <v>0</v>
      </c>
    </row>
    <row r="392" spans="1:3" ht="29.25" customHeight="1">
      <c r="A392" s="174">
        <v>220</v>
      </c>
      <c r="B392" s="175" t="s">
        <v>56</v>
      </c>
      <c r="C392" s="183">
        <v>1592</v>
      </c>
    </row>
    <row r="393" spans="1:3" s="72" customFormat="1" ht="29.25" customHeight="1">
      <c r="A393" s="174">
        <v>22001</v>
      </c>
      <c r="B393" s="175" t="s">
        <v>385</v>
      </c>
      <c r="C393" s="178">
        <v>1150</v>
      </c>
    </row>
    <row r="394" spans="1:3" s="72" customFormat="1" ht="29.25" customHeight="1">
      <c r="A394" s="174">
        <v>2200101</v>
      </c>
      <c r="B394" s="175" t="s">
        <v>70</v>
      </c>
      <c r="C394" s="179">
        <v>684</v>
      </c>
    </row>
    <row r="395" spans="1:3" ht="29.25" customHeight="1">
      <c r="A395" s="174">
        <v>2200104</v>
      </c>
      <c r="B395" s="175" t="s">
        <v>386</v>
      </c>
      <c r="C395" s="179">
        <v>101</v>
      </c>
    </row>
    <row r="396" spans="1:3" s="72" customFormat="1" ht="29.25" customHeight="1">
      <c r="A396" s="174">
        <v>2200106</v>
      </c>
      <c r="B396" s="175" t="s">
        <v>387</v>
      </c>
      <c r="C396" s="179">
        <v>53</v>
      </c>
    </row>
    <row r="397" spans="1:3" ht="29.25" customHeight="1">
      <c r="A397" s="174">
        <v>2200109</v>
      </c>
      <c r="B397" s="175" t="s">
        <v>388</v>
      </c>
      <c r="C397" s="179">
        <v>134</v>
      </c>
    </row>
    <row r="398" spans="1:3" ht="29.25" customHeight="1">
      <c r="A398" s="174">
        <v>2200114</v>
      </c>
      <c r="B398" s="175" t="s">
        <v>389</v>
      </c>
      <c r="C398" s="179">
        <v>178</v>
      </c>
    </row>
    <row r="399" spans="1:3" s="72" customFormat="1" ht="29.25" customHeight="1">
      <c r="A399" s="174">
        <v>22005</v>
      </c>
      <c r="B399" s="175" t="s">
        <v>390</v>
      </c>
      <c r="C399" s="178">
        <v>442</v>
      </c>
    </row>
    <row r="400" spans="1:3" ht="29.25" customHeight="1">
      <c r="A400" s="174">
        <v>2200501</v>
      </c>
      <c r="B400" s="175" t="s">
        <v>70</v>
      </c>
      <c r="C400" s="179">
        <v>414</v>
      </c>
    </row>
    <row r="401" spans="1:3" ht="29.25" customHeight="1">
      <c r="A401" s="174">
        <v>2200509</v>
      </c>
      <c r="B401" s="175" t="s">
        <v>391</v>
      </c>
      <c r="C401" s="179">
        <v>12</v>
      </c>
    </row>
    <row r="402" spans="1:3" ht="29.25" customHeight="1">
      <c r="A402" s="174">
        <v>2200599</v>
      </c>
      <c r="B402" s="175" t="s">
        <v>392</v>
      </c>
      <c r="C402" s="179">
        <v>16</v>
      </c>
    </row>
    <row r="403" spans="1:3" ht="29.25" customHeight="1">
      <c r="A403" s="174">
        <v>221</v>
      </c>
      <c r="B403" s="175" t="s">
        <v>57</v>
      </c>
      <c r="C403" s="183">
        <v>4383</v>
      </c>
    </row>
    <row r="404" spans="1:3" ht="29.25" customHeight="1">
      <c r="A404" s="174">
        <v>22101</v>
      </c>
      <c r="B404" s="175" t="s">
        <v>393</v>
      </c>
      <c r="C404" s="178">
        <v>722</v>
      </c>
    </row>
    <row r="405" spans="1:3" ht="29.25" customHeight="1">
      <c r="A405" s="174">
        <v>2210105</v>
      </c>
      <c r="B405" s="175" t="s">
        <v>394</v>
      </c>
      <c r="C405" s="179">
        <v>157</v>
      </c>
    </row>
    <row r="406" spans="1:3" ht="29.25" customHeight="1">
      <c r="A406" s="174">
        <v>2210106</v>
      </c>
      <c r="B406" s="175" t="s">
        <v>395</v>
      </c>
      <c r="C406" s="179">
        <v>158</v>
      </c>
    </row>
    <row r="407" spans="1:3" ht="29.25" customHeight="1">
      <c r="A407" s="174">
        <v>2210107</v>
      </c>
      <c r="B407" s="175" t="s">
        <v>396</v>
      </c>
      <c r="C407" s="179">
        <v>22</v>
      </c>
    </row>
    <row r="408" spans="1:3" ht="29.25" customHeight="1">
      <c r="A408" s="174">
        <v>2210108</v>
      </c>
      <c r="B408" s="175" t="s">
        <v>397</v>
      </c>
      <c r="C408" s="179">
        <v>385</v>
      </c>
    </row>
    <row r="409" spans="1:3" ht="29.25" customHeight="1">
      <c r="A409" s="174">
        <v>22102</v>
      </c>
      <c r="B409" s="175" t="s">
        <v>398</v>
      </c>
      <c r="C409" s="178">
        <v>3661</v>
      </c>
    </row>
    <row r="410" spans="1:3" ht="29.25" customHeight="1">
      <c r="A410" s="174">
        <v>2210201</v>
      </c>
      <c r="B410" s="175" t="s">
        <v>399</v>
      </c>
      <c r="C410" s="179">
        <v>3661</v>
      </c>
    </row>
    <row r="411" spans="1:3" ht="29.25" customHeight="1">
      <c r="A411" s="174">
        <v>22103</v>
      </c>
      <c r="B411" s="175" t="s">
        <v>400</v>
      </c>
      <c r="C411" s="178">
        <v>0</v>
      </c>
    </row>
    <row r="412" spans="1:3" ht="29.25" customHeight="1">
      <c r="A412" s="174">
        <v>222</v>
      </c>
      <c r="B412" s="175" t="s">
        <v>58</v>
      </c>
      <c r="C412" s="183">
        <v>0</v>
      </c>
    </row>
    <row r="413" spans="1:3" ht="29.25" customHeight="1">
      <c r="A413" s="174">
        <v>22201</v>
      </c>
      <c r="B413" s="175" t="s">
        <v>401</v>
      </c>
      <c r="C413" s="178">
        <v>0</v>
      </c>
    </row>
    <row r="414" spans="1:3" ht="29.25" customHeight="1">
      <c r="A414" s="174">
        <v>22203</v>
      </c>
      <c r="B414" s="175" t="s">
        <v>402</v>
      </c>
      <c r="C414" s="178">
        <v>0</v>
      </c>
    </row>
    <row r="415" spans="1:3" ht="29.25" customHeight="1">
      <c r="A415" s="174">
        <v>22204</v>
      </c>
      <c r="B415" s="175" t="s">
        <v>403</v>
      </c>
      <c r="C415" s="178">
        <v>0</v>
      </c>
    </row>
    <row r="416" spans="1:3" ht="29.25" customHeight="1">
      <c r="A416" s="174">
        <v>22205</v>
      </c>
      <c r="B416" s="175" t="s">
        <v>404</v>
      </c>
      <c r="C416" s="178">
        <v>0</v>
      </c>
    </row>
    <row r="417" spans="1:3" ht="29.25" customHeight="1">
      <c r="A417" s="174">
        <v>224</v>
      </c>
      <c r="B417" s="175" t="s">
        <v>59</v>
      </c>
      <c r="C417" s="183">
        <v>2375</v>
      </c>
    </row>
    <row r="418" spans="1:3" ht="29.25" customHeight="1">
      <c r="A418" s="174">
        <v>22401</v>
      </c>
      <c r="B418" s="175" t="s">
        <v>405</v>
      </c>
      <c r="C418" s="178">
        <v>1430</v>
      </c>
    </row>
    <row r="419" spans="1:3" ht="29.25" customHeight="1">
      <c r="A419" s="174">
        <v>2240101</v>
      </c>
      <c r="B419" s="175" t="s">
        <v>70</v>
      </c>
      <c r="C419" s="179">
        <v>42</v>
      </c>
    </row>
    <row r="420" spans="1:3" ht="29.25" customHeight="1">
      <c r="A420" s="174">
        <v>2240106</v>
      </c>
      <c r="B420" s="175" t="s">
        <v>406</v>
      </c>
      <c r="C420" s="179">
        <v>1191</v>
      </c>
    </row>
    <row r="421" spans="1:3" ht="29.25" customHeight="1">
      <c r="A421" s="174">
        <v>2240109</v>
      </c>
      <c r="B421" s="175" t="s">
        <v>407</v>
      </c>
      <c r="C421" s="179">
        <v>197</v>
      </c>
    </row>
    <row r="422" spans="1:3" ht="29.25" customHeight="1">
      <c r="A422" s="174">
        <v>22402</v>
      </c>
      <c r="B422" s="175" t="s">
        <v>408</v>
      </c>
      <c r="C422" s="178">
        <v>331</v>
      </c>
    </row>
    <row r="423" spans="1:3" ht="29.25" customHeight="1">
      <c r="A423" s="174">
        <v>2240204</v>
      </c>
      <c r="B423" s="175" t="s">
        <v>409</v>
      </c>
      <c r="C423" s="179">
        <v>331</v>
      </c>
    </row>
    <row r="424" spans="1:3" ht="29.25" customHeight="1">
      <c r="A424" s="174">
        <v>22404</v>
      </c>
      <c r="B424" s="175" t="s">
        <v>410</v>
      </c>
      <c r="C424" s="178">
        <v>0</v>
      </c>
    </row>
    <row r="425" spans="1:3" ht="29.25" customHeight="1">
      <c r="A425" s="174">
        <v>22405</v>
      </c>
      <c r="B425" s="175" t="s">
        <v>411</v>
      </c>
      <c r="C425" s="178">
        <v>1</v>
      </c>
    </row>
    <row r="426" spans="1:3" ht="29.25" customHeight="1">
      <c r="A426" s="174">
        <v>2240599</v>
      </c>
      <c r="B426" s="175" t="s">
        <v>412</v>
      </c>
      <c r="C426" s="179">
        <v>1</v>
      </c>
    </row>
    <row r="427" spans="1:3" ht="29.25" customHeight="1">
      <c r="A427" s="174">
        <v>22406</v>
      </c>
      <c r="B427" s="175" t="s">
        <v>413</v>
      </c>
      <c r="C427" s="178">
        <v>0</v>
      </c>
    </row>
    <row r="428" spans="1:3" ht="29.25" customHeight="1">
      <c r="A428" s="174">
        <v>22407</v>
      </c>
      <c r="B428" s="175" t="s">
        <v>414</v>
      </c>
      <c r="C428" s="178">
        <v>166</v>
      </c>
    </row>
    <row r="429" spans="1:3" ht="29.25" customHeight="1">
      <c r="A429" s="174">
        <v>2240703</v>
      </c>
      <c r="B429" s="175" t="s">
        <v>415</v>
      </c>
      <c r="C429" s="179">
        <v>166</v>
      </c>
    </row>
    <row r="430" spans="1:3" ht="29.25" customHeight="1">
      <c r="A430" s="174">
        <v>22499</v>
      </c>
      <c r="B430" s="175" t="s">
        <v>416</v>
      </c>
      <c r="C430" s="179">
        <v>447</v>
      </c>
    </row>
    <row r="431" spans="1:3" ht="29.25" customHeight="1">
      <c r="A431" s="174">
        <v>227</v>
      </c>
      <c r="B431" s="175" t="s">
        <v>60</v>
      </c>
      <c r="C431" s="176">
        <v>2000</v>
      </c>
    </row>
    <row r="432" spans="1:3" ht="29.25" customHeight="1">
      <c r="A432" s="174">
        <v>229</v>
      </c>
      <c r="B432" s="175" t="s">
        <v>61</v>
      </c>
      <c r="C432" s="183">
        <v>43550</v>
      </c>
    </row>
    <row r="433" spans="1:3" ht="29.25" customHeight="1">
      <c r="A433" s="174">
        <v>22902</v>
      </c>
      <c r="B433" s="175" t="s">
        <v>417</v>
      </c>
      <c r="C433" s="179">
        <v>43500</v>
      </c>
    </row>
    <row r="434" spans="1:3" ht="29.25" customHeight="1">
      <c r="A434" s="174">
        <v>22999</v>
      </c>
      <c r="B434" s="175" t="s">
        <v>418</v>
      </c>
      <c r="C434" s="179">
        <v>50</v>
      </c>
    </row>
    <row r="435" spans="1:3" ht="29.25" customHeight="1">
      <c r="A435" s="174">
        <v>232</v>
      </c>
      <c r="B435" s="175" t="s">
        <v>62</v>
      </c>
      <c r="C435" s="183">
        <v>15117</v>
      </c>
    </row>
    <row r="436" spans="1:3" ht="29.25" customHeight="1">
      <c r="A436" s="174">
        <v>23203</v>
      </c>
      <c r="B436" s="175" t="s">
        <v>419</v>
      </c>
      <c r="C436" s="178">
        <v>15117</v>
      </c>
    </row>
    <row r="437" spans="1:3" ht="29.25" customHeight="1">
      <c r="A437" s="174">
        <v>2320301</v>
      </c>
      <c r="B437" s="175" t="s">
        <v>420</v>
      </c>
      <c r="C437" s="179">
        <v>9852</v>
      </c>
    </row>
    <row r="438" spans="1:3" ht="29.25" customHeight="1">
      <c r="A438" s="174">
        <v>2320399</v>
      </c>
      <c r="B438" s="175" t="s">
        <v>421</v>
      </c>
      <c r="C438" s="179">
        <v>5265</v>
      </c>
    </row>
    <row r="439" spans="1:3" ht="29.25" customHeight="1">
      <c r="A439" s="174">
        <v>233</v>
      </c>
      <c r="B439" s="175" t="s">
        <v>63</v>
      </c>
      <c r="C439" s="183">
        <v>88</v>
      </c>
    </row>
    <row r="440" spans="1:3" ht="29.25" customHeight="1">
      <c r="A440" s="174">
        <v>23303</v>
      </c>
      <c r="B440" s="175" t="s">
        <v>422</v>
      </c>
      <c r="C440" s="179">
        <v>88</v>
      </c>
    </row>
  </sheetData>
  <sheetProtection/>
  <autoFilter ref="A4:C401"/>
  <mergeCells count="2">
    <mergeCell ref="A2:C2"/>
    <mergeCell ref="A5:B5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52"/>
  <sheetViews>
    <sheetView workbookViewId="0" topLeftCell="A1">
      <pane xSplit="1" ySplit="5" topLeftCell="B6" activePane="bottomRight" state="frozen"/>
      <selection pane="bottomRight" activeCell="D9" sqref="D9"/>
    </sheetView>
  </sheetViews>
  <sheetFormatPr defaultColWidth="8.8515625" defaultRowHeight="15"/>
  <cols>
    <col min="1" max="1" width="13.140625" style="29" customWidth="1"/>
    <col min="2" max="2" width="40.57421875" style="30" customWidth="1"/>
    <col min="3" max="3" width="15.57421875" style="31" customWidth="1"/>
    <col min="4" max="16384" width="9.00390625" style="30" bestFit="1" customWidth="1"/>
  </cols>
  <sheetData>
    <row r="1" ht="15">
      <c r="A1" s="32" t="s">
        <v>423</v>
      </c>
    </row>
    <row r="2" spans="1:3" ht="24.75" customHeight="1">
      <c r="A2" s="156" t="s">
        <v>424</v>
      </c>
      <c r="B2" s="33"/>
      <c r="C2" s="33"/>
    </row>
    <row r="3" spans="1:3" s="27" customFormat="1" ht="14.25">
      <c r="A3" s="32"/>
      <c r="C3" s="34" t="s">
        <v>35</v>
      </c>
    </row>
    <row r="4" spans="1:3" s="28" customFormat="1" ht="30" customHeight="1">
      <c r="A4" s="41" t="s">
        <v>66</v>
      </c>
      <c r="B4" s="35" t="s">
        <v>67</v>
      </c>
      <c r="C4" s="36" t="s">
        <v>4</v>
      </c>
    </row>
    <row r="5" spans="1:3" s="153" customFormat="1" ht="30" customHeight="1">
      <c r="A5" s="157" t="s">
        <v>5</v>
      </c>
      <c r="B5" s="158"/>
      <c r="C5" s="159">
        <v>164912</v>
      </c>
    </row>
    <row r="6" spans="1:3" s="154" customFormat="1" ht="24.75" customHeight="1">
      <c r="A6" s="160">
        <v>301</v>
      </c>
      <c r="B6" s="160" t="s">
        <v>425</v>
      </c>
      <c r="C6" s="161">
        <v>149848</v>
      </c>
    </row>
    <row r="7" spans="1:3" s="154" customFormat="1" ht="24.75" customHeight="1">
      <c r="A7" s="160">
        <v>30101</v>
      </c>
      <c r="B7" s="160" t="s">
        <v>426</v>
      </c>
      <c r="C7" s="161">
        <v>52507</v>
      </c>
    </row>
    <row r="8" spans="1:3" s="154" customFormat="1" ht="24.75" customHeight="1">
      <c r="A8" s="160">
        <v>30102</v>
      </c>
      <c r="B8" s="162" t="s">
        <v>427</v>
      </c>
      <c r="C8" s="161">
        <v>17194</v>
      </c>
    </row>
    <row r="9" spans="1:3" s="154" customFormat="1" ht="24.75" customHeight="1">
      <c r="A9" s="160">
        <v>30103</v>
      </c>
      <c r="B9" s="160" t="s">
        <v>428</v>
      </c>
      <c r="C9" s="161">
        <v>31552</v>
      </c>
    </row>
    <row r="10" spans="1:3" s="155" customFormat="1" ht="24.75" customHeight="1">
      <c r="A10" s="160">
        <v>30107</v>
      </c>
      <c r="B10" s="160" t="s">
        <v>429</v>
      </c>
      <c r="C10" s="161">
        <v>13903</v>
      </c>
    </row>
    <row r="11" spans="1:3" s="154" customFormat="1" ht="24.75" customHeight="1">
      <c r="A11" s="160">
        <v>30108</v>
      </c>
      <c r="B11" s="162" t="s">
        <v>430</v>
      </c>
      <c r="C11" s="161">
        <v>10578</v>
      </c>
    </row>
    <row r="12" spans="1:3" s="154" customFormat="1" ht="24.75" customHeight="1">
      <c r="A12" s="160">
        <v>30109</v>
      </c>
      <c r="B12" s="160" t="s">
        <v>431</v>
      </c>
      <c r="C12" s="161">
        <v>800</v>
      </c>
    </row>
    <row r="13" spans="1:3" s="154" customFormat="1" ht="24.75" customHeight="1">
      <c r="A13" s="160">
        <v>30110</v>
      </c>
      <c r="B13" s="162" t="s">
        <v>432</v>
      </c>
      <c r="C13" s="161">
        <v>4816</v>
      </c>
    </row>
    <row r="14" spans="1:3" s="154" customFormat="1" ht="24.75" customHeight="1">
      <c r="A14" s="160">
        <v>30111</v>
      </c>
      <c r="B14" s="160" t="s">
        <v>433</v>
      </c>
      <c r="C14" s="161">
        <v>132</v>
      </c>
    </row>
    <row r="15" spans="1:3" s="154" customFormat="1" ht="24.75" customHeight="1">
      <c r="A15" s="160">
        <v>30112</v>
      </c>
      <c r="B15" s="160" t="s">
        <v>434</v>
      </c>
      <c r="C15" s="161">
        <v>905</v>
      </c>
    </row>
    <row r="16" spans="1:3" s="154" customFormat="1" ht="24.75" customHeight="1">
      <c r="A16" s="160">
        <v>30113</v>
      </c>
      <c r="B16" s="160" t="s">
        <v>435</v>
      </c>
      <c r="C16" s="161">
        <v>7630</v>
      </c>
    </row>
    <row r="17" spans="1:3" s="154" customFormat="1" ht="24.75" customHeight="1">
      <c r="A17" s="160">
        <v>30199</v>
      </c>
      <c r="B17" s="160" t="s">
        <v>436</v>
      </c>
      <c r="C17" s="161">
        <v>9831</v>
      </c>
    </row>
    <row r="18" spans="1:3" s="154" customFormat="1" ht="24.75" customHeight="1">
      <c r="A18" s="160">
        <v>302</v>
      </c>
      <c r="B18" s="160" t="s">
        <v>437</v>
      </c>
      <c r="C18" s="161">
        <v>9207</v>
      </c>
    </row>
    <row r="19" spans="1:3" s="154" customFormat="1" ht="24.75" customHeight="1">
      <c r="A19" s="160">
        <v>30201</v>
      </c>
      <c r="B19" s="160" t="s">
        <v>438</v>
      </c>
      <c r="C19" s="161">
        <v>2192</v>
      </c>
    </row>
    <row r="20" spans="1:3" s="154" customFormat="1" ht="24.75" customHeight="1">
      <c r="A20" s="160">
        <v>30202</v>
      </c>
      <c r="B20" s="160" t="s">
        <v>439</v>
      </c>
      <c r="C20" s="161">
        <v>86</v>
      </c>
    </row>
    <row r="21" spans="1:3" s="155" customFormat="1" ht="24.75" customHeight="1">
      <c r="A21" s="160">
        <v>30203</v>
      </c>
      <c r="B21" s="160" t="s">
        <v>440</v>
      </c>
      <c r="C21" s="161">
        <v>1</v>
      </c>
    </row>
    <row r="22" spans="1:3" s="154" customFormat="1" ht="24.75" customHeight="1">
      <c r="A22" s="160">
        <v>30204</v>
      </c>
      <c r="B22" s="160" t="s">
        <v>441</v>
      </c>
      <c r="C22" s="161">
        <v>4</v>
      </c>
    </row>
    <row r="23" spans="1:3" s="154" customFormat="1" ht="24.75" customHeight="1">
      <c r="A23" s="160">
        <v>30205</v>
      </c>
      <c r="B23" s="160" t="s">
        <v>442</v>
      </c>
      <c r="C23" s="161">
        <v>43</v>
      </c>
    </row>
    <row r="24" spans="1:3" s="154" customFormat="1" ht="24.75" customHeight="1">
      <c r="A24" s="160">
        <v>30206</v>
      </c>
      <c r="B24" s="160" t="s">
        <v>443</v>
      </c>
      <c r="C24" s="161">
        <v>410</v>
      </c>
    </row>
    <row r="25" spans="1:3" s="154" customFormat="1" ht="24.75" customHeight="1">
      <c r="A25" s="160">
        <v>30207</v>
      </c>
      <c r="B25" s="160" t="s">
        <v>444</v>
      </c>
      <c r="C25" s="161">
        <v>1177</v>
      </c>
    </row>
    <row r="26" spans="1:3" s="154" customFormat="1" ht="24.75" customHeight="1">
      <c r="A26" s="160">
        <v>30208</v>
      </c>
      <c r="B26" s="160" t="s">
        <v>445</v>
      </c>
      <c r="C26" s="161">
        <v>232</v>
      </c>
    </row>
    <row r="27" spans="1:3" s="154" customFormat="1" ht="24.75" customHeight="1">
      <c r="A27" s="160">
        <v>30209</v>
      </c>
      <c r="B27" s="160" t="s">
        <v>446</v>
      </c>
      <c r="C27" s="161">
        <v>19</v>
      </c>
    </row>
    <row r="28" spans="1:3" s="155" customFormat="1" ht="24.75" customHeight="1">
      <c r="A28" s="160">
        <v>30211</v>
      </c>
      <c r="B28" s="160" t="s">
        <v>447</v>
      </c>
      <c r="C28" s="161">
        <v>378</v>
      </c>
    </row>
    <row r="29" spans="1:3" s="154" customFormat="1" ht="24.75" customHeight="1">
      <c r="A29" s="160">
        <v>30213</v>
      </c>
      <c r="B29" s="160" t="s">
        <v>448</v>
      </c>
      <c r="C29" s="161">
        <v>91</v>
      </c>
    </row>
    <row r="30" spans="1:3" s="154" customFormat="1" ht="24.75" customHeight="1">
      <c r="A30" s="160">
        <v>30214</v>
      </c>
      <c r="B30" s="160" t="s">
        <v>449</v>
      </c>
      <c r="C30" s="161">
        <v>100</v>
      </c>
    </row>
    <row r="31" spans="1:3" s="154" customFormat="1" ht="24.75" customHeight="1">
      <c r="A31" s="160">
        <v>30215</v>
      </c>
      <c r="B31" s="160" t="s">
        <v>450</v>
      </c>
      <c r="C31" s="161">
        <v>4</v>
      </c>
    </row>
    <row r="32" spans="1:3" s="154" customFormat="1" ht="24.75" customHeight="1">
      <c r="A32" s="160">
        <v>30216</v>
      </c>
      <c r="B32" s="160" t="s">
        <v>451</v>
      </c>
      <c r="C32" s="161">
        <v>10</v>
      </c>
    </row>
    <row r="33" spans="1:3" s="155" customFormat="1" ht="24.75" customHeight="1">
      <c r="A33" s="160">
        <v>30217</v>
      </c>
      <c r="B33" s="160" t="s">
        <v>452</v>
      </c>
      <c r="C33" s="161">
        <v>174</v>
      </c>
    </row>
    <row r="34" spans="1:3" s="154" customFormat="1" ht="24.75" customHeight="1">
      <c r="A34" s="160">
        <v>30218</v>
      </c>
      <c r="B34" s="160" t="s">
        <v>453</v>
      </c>
      <c r="C34" s="161">
        <v>168</v>
      </c>
    </row>
    <row r="35" spans="1:3" s="154" customFormat="1" ht="24.75" customHeight="1">
      <c r="A35" s="160">
        <v>30224</v>
      </c>
      <c r="B35" s="160" t="s">
        <v>454</v>
      </c>
      <c r="C35" s="161">
        <v>40</v>
      </c>
    </row>
    <row r="36" spans="1:3" s="155" customFormat="1" ht="24.75" customHeight="1">
      <c r="A36" s="160">
        <v>30225</v>
      </c>
      <c r="B36" s="160" t="s">
        <v>455</v>
      </c>
      <c r="C36" s="161">
        <v>4</v>
      </c>
    </row>
    <row r="37" spans="1:3" s="154" customFormat="1" ht="24.75" customHeight="1">
      <c r="A37" s="160">
        <v>30226</v>
      </c>
      <c r="B37" s="160" t="s">
        <v>456</v>
      </c>
      <c r="C37" s="161">
        <v>203</v>
      </c>
    </row>
    <row r="38" spans="1:3" s="154" customFormat="1" ht="24.75" customHeight="1">
      <c r="A38" s="160">
        <v>30227</v>
      </c>
      <c r="B38" s="160" t="s">
        <v>457</v>
      </c>
      <c r="C38" s="161">
        <v>74</v>
      </c>
    </row>
    <row r="39" spans="1:3" s="155" customFormat="1" ht="24.75" customHeight="1">
      <c r="A39" s="160">
        <v>30228</v>
      </c>
      <c r="B39" s="162" t="s">
        <v>458</v>
      </c>
      <c r="C39" s="161">
        <v>771</v>
      </c>
    </row>
    <row r="40" spans="1:3" s="154" customFormat="1" ht="24.75" customHeight="1">
      <c r="A40" s="160">
        <v>30229</v>
      </c>
      <c r="B40" s="162" t="s">
        <v>459</v>
      </c>
      <c r="C40" s="161">
        <v>1161</v>
      </c>
    </row>
    <row r="41" spans="1:3" s="155" customFormat="1" ht="24.75" customHeight="1">
      <c r="A41" s="160">
        <v>30231</v>
      </c>
      <c r="B41" s="160" t="s">
        <v>460</v>
      </c>
      <c r="C41" s="161">
        <v>392</v>
      </c>
    </row>
    <row r="42" spans="1:3" s="154" customFormat="1" ht="24.75" customHeight="1">
      <c r="A42" s="160">
        <v>30239</v>
      </c>
      <c r="B42" s="160" t="s">
        <v>461</v>
      </c>
      <c r="C42" s="161">
        <v>1405</v>
      </c>
    </row>
    <row r="43" spans="1:3" s="154" customFormat="1" ht="24.75" customHeight="1">
      <c r="A43" s="160">
        <v>30299</v>
      </c>
      <c r="B43" s="160" t="s">
        <v>462</v>
      </c>
      <c r="C43" s="161">
        <v>68</v>
      </c>
    </row>
    <row r="44" spans="1:3" s="154" customFormat="1" ht="24.75" customHeight="1">
      <c r="A44" s="160">
        <v>303</v>
      </c>
      <c r="B44" s="160" t="s">
        <v>463</v>
      </c>
      <c r="C44" s="161">
        <v>5784</v>
      </c>
    </row>
    <row r="45" spans="1:3" s="154" customFormat="1" ht="24.75" customHeight="1">
      <c r="A45" s="160">
        <v>30301</v>
      </c>
      <c r="B45" s="160" t="s">
        <v>464</v>
      </c>
      <c r="C45" s="161">
        <v>393</v>
      </c>
    </row>
    <row r="46" spans="1:3" s="154" customFormat="1" ht="24.75" customHeight="1">
      <c r="A46" s="160">
        <v>30302</v>
      </c>
      <c r="B46" s="160" t="s">
        <v>465</v>
      </c>
      <c r="C46" s="161">
        <v>2184</v>
      </c>
    </row>
    <row r="47" spans="1:3" s="155" customFormat="1" ht="24.75" customHeight="1">
      <c r="A47" s="160">
        <v>30304</v>
      </c>
      <c r="B47" s="160" t="s">
        <v>466</v>
      </c>
      <c r="C47" s="161">
        <v>1570</v>
      </c>
    </row>
    <row r="48" spans="1:3" s="154" customFormat="1" ht="24.75" customHeight="1">
      <c r="A48" s="160">
        <v>30305</v>
      </c>
      <c r="B48" s="160" t="s">
        <v>467</v>
      </c>
      <c r="C48" s="161">
        <v>557</v>
      </c>
    </row>
    <row r="49" spans="1:3" s="155" customFormat="1" ht="24.75" customHeight="1">
      <c r="A49" s="160">
        <v>30399</v>
      </c>
      <c r="B49" s="160" t="s">
        <v>468</v>
      </c>
      <c r="C49" s="161">
        <v>1080</v>
      </c>
    </row>
    <row r="50" spans="1:3" s="154" customFormat="1" ht="24.75" customHeight="1">
      <c r="A50" s="160">
        <v>310</v>
      </c>
      <c r="B50" s="160" t="s">
        <v>469</v>
      </c>
      <c r="C50" s="163">
        <v>73</v>
      </c>
    </row>
    <row r="51" spans="1:3" s="154" customFormat="1" ht="24.75" customHeight="1">
      <c r="A51" s="164">
        <v>31002</v>
      </c>
      <c r="B51" s="165" t="s">
        <v>470</v>
      </c>
      <c r="C51" s="166">
        <v>71</v>
      </c>
    </row>
    <row r="52" spans="1:3" s="154" customFormat="1" ht="24.75" customHeight="1">
      <c r="A52" s="164">
        <v>31007</v>
      </c>
      <c r="B52" s="165" t="s">
        <v>471</v>
      </c>
      <c r="C52" s="166">
        <v>2</v>
      </c>
    </row>
  </sheetData>
  <sheetProtection/>
  <autoFilter ref="A4:C50"/>
  <mergeCells count="1">
    <mergeCell ref="A2:C2"/>
  </mergeCells>
  <printOptions horizontalCentered="1"/>
  <pageMargins left="0.9199999999999999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workbookViewId="0" topLeftCell="A1">
      <selection activeCell="H8" sqref="H8"/>
    </sheetView>
  </sheetViews>
  <sheetFormatPr defaultColWidth="7.00390625" defaultRowHeight="15"/>
  <cols>
    <col min="1" max="4" width="20.57421875" style="73" customWidth="1"/>
    <col min="5" max="16384" width="7.00390625" style="6" customWidth="1"/>
  </cols>
  <sheetData>
    <row r="1" spans="1:4" ht="14.25">
      <c r="A1" s="7" t="s">
        <v>472</v>
      </c>
      <c r="B1" s="7"/>
      <c r="C1" s="7"/>
      <c r="D1" s="7"/>
    </row>
    <row r="2" spans="1:4" ht="49.5" customHeight="1">
      <c r="A2" s="74" t="s">
        <v>473</v>
      </c>
      <c r="B2" s="75"/>
      <c r="C2" s="75"/>
      <c r="D2" s="75"/>
    </row>
    <row r="3" ht="14.25">
      <c r="D3" s="61" t="s">
        <v>474</v>
      </c>
    </row>
    <row r="4" spans="1:4" s="72" customFormat="1" ht="30" customHeight="1">
      <c r="A4" s="10" t="s">
        <v>475</v>
      </c>
      <c r="B4" s="10" t="s">
        <v>476</v>
      </c>
      <c r="C4" s="10" t="s">
        <v>477</v>
      </c>
      <c r="D4" s="10" t="s">
        <v>478</v>
      </c>
    </row>
    <row r="5" spans="1:4" ht="30" customHeight="1">
      <c r="A5" s="77"/>
      <c r="B5" s="149"/>
      <c r="C5" s="149"/>
      <c r="D5" s="149"/>
    </row>
    <row r="6" spans="1:4" ht="30" customHeight="1">
      <c r="A6" s="77"/>
      <c r="B6" s="149"/>
      <c r="C6" s="149"/>
      <c r="D6" s="149"/>
    </row>
    <row r="7" spans="1:4" ht="30" customHeight="1">
      <c r="A7" s="77"/>
      <c r="B7" s="149"/>
      <c r="C7" s="149"/>
      <c r="D7" s="149"/>
    </row>
    <row r="8" spans="1:4" ht="30" customHeight="1">
      <c r="A8" s="77"/>
      <c r="B8" s="149"/>
      <c r="C8" s="149"/>
      <c r="D8" s="149"/>
    </row>
    <row r="9" spans="1:4" ht="30" customHeight="1">
      <c r="A9" s="77"/>
      <c r="B9" s="149"/>
      <c r="C9" s="149"/>
      <c r="D9" s="149"/>
    </row>
    <row r="10" spans="1:4" ht="30" customHeight="1">
      <c r="A10" s="77"/>
      <c r="B10" s="149"/>
      <c r="C10" s="149"/>
      <c r="D10" s="149"/>
    </row>
    <row r="11" spans="1:4" ht="30" customHeight="1">
      <c r="A11" s="77"/>
      <c r="B11" s="150"/>
      <c r="C11" s="150"/>
      <c r="D11" s="150"/>
    </row>
    <row r="12" spans="1:4" ht="30" customHeight="1">
      <c r="A12" s="10" t="s">
        <v>479</v>
      </c>
      <c r="B12" s="77" t="s">
        <v>480</v>
      </c>
      <c r="C12" s="77" t="s">
        <v>480</v>
      </c>
      <c r="D12" s="77" t="s">
        <v>480</v>
      </c>
    </row>
    <row r="13" spans="1:4" ht="30" customHeight="1">
      <c r="A13" s="151" t="s">
        <v>481</v>
      </c>
      <c r="B13" s="152"/>
      <c r="C13" s="152"/>
      <c r="D13" s="152"/>
    </row>
    <row r="14" ht="19.5" customHeight="1"/>
    <row r="15" ht="19.5" customHeight="1"/>
    <row r="16" ht="19.5" customHeight="1"/>
    <row r="17" spans="1:4" ht="19.5" customHeight="1">
      <c r="A17" s="6"/>
      <c r="B17" s="6"/>
      <c r="C17" s="6"/>
      <c r="D17" s="6"/>
    </row>
    <row r="18" spans="1:4" ht="19.5" customHeight="1">
      <c r="A18" s="6"/>
      <c r="B18" s="6"/>
      <c r="C18" s="6"/>
      <c r="D18" s="6"/>
    </row>
    <row r="19" spans="1:4" ht="19.5" customHeight="1">
      <c r="A19" s="6"/>
      <c r="B19" s="6"/>
      <c r="C19" s="6"/>
      <c r="D19" s="6"/>
    </row>
    <row r="20" spans="1:4" ht="19.5" customHeight="1">
      <c r="A20" s="6"/>
      <c r="B20" s="6"/>
      <c r="C20" s="6"/>
      <c r="D20" s="6"/>
    </row>
    <row r="21" spans="1:4" ht="19.5" customHeight="1">
      <c r="A21" s="6"/>
      <c r="B21" s="6"/>
      <c r="C21" s="6"/>
      <c r="D21" s="6"/>
    </row>
    <row r="22" spans="1:4" ht="19.5" customHeight="1">
      <c r="A22" s="6"/>
      <c r="B22" s="6"/>
      <c r="C22" s="6"/>
      <c r="D22" s="6"/>
    </row>
    <row r="23" spans="1:4" ht="19.5" customHeight="1">
      <c r="A23" s="6"/>
      <c r="B23" s="6"/>
      <c r="C23" s="6"/>
      <c r="D23" s="6"/>
    </row>
    <row r="24" spans="1:4" ht="19.5" customHeight="1">
      <c r="A24" s="6"/>
      <c r="B24" s="6"/>
      <c r="C24" s="6"/>
      <c r="D24" s="6"/>
    </row>
    <row r="25" spans="1:4" ht="19.5" customHeight="1">
      <c r="A25" s="6"/>
      <c r="B25" s="6"/>
      <c r="C25" s="6"/>
      <c r="D25" s="6"/>
    </row>
    <row r="26" spans="1:4" ht="19.5" customHeight="1">
      <c r="A26" s="6"/>
      <c r="B26" s="6"/>
      <c r="C26" s="6"/>
      <c r="D26" s="6"/>
    </row>
    <row r="27" spans="1:4" ht="19.5" customHeight="1">
      <c r="A27" s="6"/>
      <c r="B27" s="6"/>
      <c r="C27" s="6"/>
      <c r="D27" s="6"/>
    </row>
    <row r="28" spans="1:4" ht="19.5" customHeight="1">
      <c r="A28" s="6"/>
      <c r="B28" s="6"/>
      <c r="C28" s="6"/>
      <c r="D28" s="6"/>
    </row>
  </sheetData>
  <sheetProtection/>
  <mergeCells count="2">
    <mergeCell ref="A2:D2"/>
    <mergeCell ref="A13:D13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9"/>
  <sheetViews>
    <sheetView workbookViewId="0" topLeftCell="A1">
      <selection activeCell="H8" sqref="H8"/>
    </sheetView>
  </sheetViews>
  <sheetFormatPr defaultColWidth="0" defaultRowHeight="15"/>
  <cols>
    <col min="1" max="1" width="60.57421875" style="56" customWidth="1"/>
    <col min="2" max="2" width="15.57421875" style="56" customWidth="1"/>
    <col min="3" max="3" width="8.00390625" style="56" bestFit="1" customWidth="1"/>
    <col min="4" max="4" width="7.8515625" style="56" bestFit="1" customWidth="1"/>
    <col min="5" max="5" width="8.421875" style="56" hidden="1" customWidth="1"/>
    <col min="6" max="6" width="7.8515625" style="56" hidden="1" customWidth="1"/>
    <col min="7" max="254" width="7.8515625" style="56" customWidth="1"/>
    <col min="255" max="255" width="35.7109375" style="56" customWidth="1"/>
    <col min="256" max="256" width="0" style="56" hidden="1" customWidth="1"/>
  </cols>
  <sheetData>
    <row r="1" spans="1:2" ht="18">
      <c r="A1" s="57" t="s">
        <v>482</v>
      </c>
      <c r="B1" s="58"/>
    </row>
    <row r="2" spans="1:2" ht="24.75" customHeight="1">
      <c r="A2" s="146" t="s">
        <v>483</v>
      </c>
      <c r="B2" s="146"/>
    </row>
    <row r="3" spans="1:2" s="53" customFormat="1" ht="14.25">
      <c r="A3" s="60"/>
      <c r="B3" s="61" t="s">
        <v>474</v>
      </c>
    </row>
    <row r="4" spans="1:3" s="54" customFormat="1" ht="30" customHeight="1">
      <c r="A4" s="62" t="s">
        <v>484</v>
      </c>
      <c r="B4" s="63" t="s">
        <v>485</v>
      </c>
      <c r="C4" s="64"/>
    </row>
    <row r="5" spans="1:3" s="54" customFormat="1" ht="30" customHeight="1">
      <c r="A5" s="65"/>
      <c r="B5" s="65"/>
      <c r="C5" s="64"/>
    </row>
    <row r="6" spans="1:5" s="53" customFormat="1" ht="30" customHeight="1">
      <c r="A6" s="65"/>
      <c r="B6" s="65"/>
      <c r="C6" s="67"/>
      <c r="E6" s="53">
        <v>988753</v>
      </c>
    </row>
    <row r="7" spans="1:5" s="53" customFormat="1" ht="30" customHeight="1">
      <c r="A7" s="65"/>
      <c r="B7" s="65"/>
      <c r="C7" s="67"/>
      <c r="E7" s="53">
        <v>822672</v>
      </c>
    </row>
    <row r="8" spans="1:3" s="55" customFormat="1" ht="30" customHeight="1">
      <c r="A8" s="62" t="s">
        <v>486</v>
      </c>
      <c r="B8" s="68">
        <v>0</v>
      </c>
      <c r="C8" s="69"/>
    </row>
    <row r="9" spans="1:2" ht="30" customHeight="1">
      <c r="A9" s="147" t="s">
        <v>487</v>
      </c>
      <c r="B9" s="148"/>
    </row>
  </sheetData>
  <sheetProtection/>
  <mergeCells count="2">
    <mergeCell ref="A2:B2"/>
    <mergeCell ref="A9:B9"/>
  </mergeCells>
  <printOptions horizontalCentered="1"/>
  <pageMargins left="0.7900000000000001" right="0.75" top="1.1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13"/>
  <sheetViews>
    <sheetView workbookViewId="0" topLeftCell="A1">
      <selection activeCell="D8" sqref="D8"/>
    </sheetView>
  </sheetViews>
  <sheetFormatPr defaultColWidth="8.8515625" defaultRowHeight="15"/>
  <cols>
    <col min="1" max="1" width="46.57421875" style="30" customWidth="1"/>
    <col min="2" max="2" width="16.7109375" style="138" customWidth="1"/>
    <col min="3" max="16384" width="9.00390625" style="30" bestFit="1" customWidth="1"/>
  </cols>
  <sheetData>
    <row r="1" ht="14.25">
      <c r="A1" s="27" t="s">
        <v>488</v>
      </c>
    </row>
    <row r="2" spans="1:2" ht="24" customHeight="1">
      <c r="A2" s="33" t="s">
        <v>489</v>
      </c>
      <c r="B2" s="33"/>
    </row>
    <row r="3" s="27" customFormat="1" ht="14.25">
      <c r="B3" s="139" t="s">
        <v>35</v>
      </c>
    </row>
    <row r="4" spans="1:2" s="28" customFormat="1" ht="30" customHeight="1">
      <c r="A4" s="140" t="s">
        <v>490</v>
      </c>
      <c r="B4" s="141" t="s">
        <v>491</v>
      </c>
    </row>
    <row r="5" spans="1:2" s="137" customFormat="1" ht="30" customHeight="1">
      <c r="A5" s="142" t="s">
        <v>492</v>
      </c>
      <c r="B5" s="143">
        <f>SUM(B6:B13)</f>
        <v>129135</v>
      </c>
    </row>
    <row r="6" spans="1:2" s="27" customFormat="1" ht="30" customHeight="1">
      <c r="A6" s="144" t="s">
        <v>493</v>
      </c>
      <c r="B6" s="145">
        <v>5000</v>
      </c>
    </row>
    <row r="7" spans="1:2" s="28" customFormat="1" ht="30" customHeight="1">
      <c r="A7" s="144" t="s">
        <v>494</v>
      </c>
      <c r="B7" s="145">
        <v>260</v>
      </c>
    </row>
    <row r="8" spans="1:2" ht="30" customHeight="1">
      <c r="A8" s="144" t="s">
        <v>495</v>
      </c>
      <c r="B8" s="145">
        <v>118426</v>
      </c>
    </row>
    <row r="9" spans="1:2" ht="30" customHeight="1">
      <c r="A9" s="144" t="s">
        <v>496</v>
      </c>
      <c r="B9" s="145">
        <v>220</v>
      </c>
    </row>
    <row r="10" spans="1:2" ht="30" customHeight="1">
      <c r="A10" s="144" t="s">
        <v>497</v>
      </c>
      <c r="B10" s="145">
        <v>2011</v>
      </c>
    </row>
    <row r="11" spans="1:2" ht="30" customHeight="1">
      <c r="A11" s="144" t="s">
        <v>498</v>
      </c>
      <c r="B11" s="145">
        <v>300</v>
      </c>
    </row>
    <row r="12" spans="1:2" ht="30" customHeight="1">
      <c r="A12" s="144" t="s">
        <v>499</v>
      </c>
      <c r="B12" s="145">
        <v>911</v>
      </c>
    </row>
    <row r="13" spans="1:2" ht="27" customHeight="1">
      <c r="A13" s="144" t="s">
        <v>500</v>
      </c>
      <c r="B13" s="145">
        <v>2007</v>
      </c>
    </row>
  </sheetData>
  <sheetProtection/>
  <mergeCells count="1">
    <mergeCell ref="A2:B2"/>
  </mergeCells>
  <printOptions horizontalCentered="1"/>
  <pageMargins left="0.9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C71"/>
  <sheetViews>
    <sheetView workbookViewId="0" topLeftCell="A1">
      <pane xSplit="1" ySplit="5" topLeftCell="B6" activePane="bottomRight" state="frozen"/>
      <selection pane="bottomRight" activeCell="D13" sqref="D13"/>
    </sheetView>
  </sheetViews>
  <sheetFormatPr defaultColWidth="7.00390625" defaultRowHeight="15"/>
  <cols>
    <col min="1" max="1" width="50.00390625" style="73" customWidth="1"/>
    <col min="2" max="2" width="15.57421875" style="5" customWidth="1"/>
    <col min="3" max="3" width="7.7109375" style="6" bestFit="1" customWidth="1"/>
    <col min="4" max="16384" width="7.00390625" style="6" customWidth="1"/>
  </cols>
  <sheetData>
    <row r="1" ht="14.25">
      <c r="A1" s="7" t="s">
        <v>501</v>
      </c>
    </row>
    <row r="2" spans="1:2" ht="24.75" customHeight="1">
      <c r="A2" s="8" t="s">
        <v>502</v>
      </c>
      <c r="B2" s="134"/>
    </row>
    <row r="3" spans="1:2" s="1" customFormat="1" ht="14.25">
      <c r="A3" s="73"/>
      <c r="B3" s="135" t="s">
        <v>35</v>
      </c>
    </row>
    <row r="4" spans="1:2" s="1" customFormat="1" ht="30" customHeight="1">
      <c r="A4" s="10" t="s">
        <v>503</v>
      </c>
      <c r="B4" s="12" t="s">
        <v>4</v>
      </c>
    </row>
    <row r="5" spans="1:3" s="133" customFormat="1" ht="30" customHeight="1">
      <c r="A5" s="115" t="s">
        <v>5</v>
      </c>
      <c r="B5" s="116">
        <f>B6+B11+B17+B35+B38+B54+B48+B60+B66+B68</f>
        <v>129135</v>
      </c>
      <c r="C5" s="136"/>
    </row>
    <row r="6" spans="1:2" s="1" customFormat="1" ht="29.25" customHeight="1">
      <c r="A6" s="117" t="s">
        <v>504</v>
      </c>
      <c r="B6" s="118">
        <f>B7+B9</f>
        <v>4</v>
      </c>
    </row>
    <row r="7" spans="1:2" s="1" customFormat="1" ht="29.25" customHeight="1">
      <c r="A7" s="119" t="s">
        <v>505</v>
      </c>
      <c r="B7" s="120">
        <f>B8</f>
        <v>4</v>
      </c>
    </row>
    <row r="8" spans="1:2" s="1" customFormat="1" ht="29.25" customHeight="1">
      <c r="A8" s="119" t="s">
        <v>506</v>
      </c>
      <c r="B8" s="120">
        <v>4</v>
      </c>
    </row>
    <row r="9" spans="1:2" s="1" customFormat="1" ht="29.25" customHeight="1">
      <c r="A9" s="119" t="s">
        <v>507</v>
      </c>
      <c r="B9" s="120">
        <f>B10</f>
        <v>0</v>
      </c>
    </row>
    <row r="10" spans="1:2" ht="29.25" customHeight="1">
      <c r="A10" s="119" t="s">
        <v>508</v>
      </c>
      <c r="B10" s="118"/>
    </row>
    <row r="11" spans="1:2" ht="29.25" customHeight="1">
      <c r="A11" s="117" t="s">
        <v>509</v>
      </c>
      <c r="B11" s="118">
        <f>B12+B15</f>
        <v>148</v>
      </c>
    </row>
    <row r="12" spans="1:2" ht="29.25" customHeight="1">
      <c r="A12" s="119" t="s">
        <v>510</v>
      </c>
      <c r="B12" s="118">
        <f>B13+B14</f>
        <v>148</v>
      </c>
    </row>
    <row r="13" spans="1:2" ht="29.25" customHeight="1">
      <c r="A13" s="119" t="s">
        <v>511</v>
      </c>
      <c r="B13" s="118">
        <v>148</v>
      </c>
    </row>
    <row r="14" spans="1:2" ht="29.25" customHeight="1">
      <c r="A14" s="119" t="s">
        <v>512</v>
      </c>
      <c r="B14" s="118"/>
    </row>
    <row r="15" spans="1:2" ht="29.25" customHeight="1">
      <c r="A15" s="119" t="s">
        <v>513</v>
      </c>
      <c r="B15" s="118"/>
    </row>
    <row r="16" spans="1:2" ht="29.25" customHeight="1">
      <c r="A16" s="119" t="s">
        <v>514</v>
      </c>
      <c r="B16" s="118"/>
    </row>
    <row r="17" spans="1:2" ht="29.25" customHeight="1">
      <c r="A17" s="117" t="s">
        <v>515</v>
      </c>
      <c r="B17" s="115">
        <f>B18+B24+B26+B27+B31</f>
        <v>47101</v>
      </c>
    </row>
    <row r="18" spans="1:2" ht="29.25" customHeight="1">
      <c r="A18" s="121" t="s">
        <v>516</v>
      </c>
      <c r="B18" s="118">
        <f>B19+B20+B21+B22+B23</f>
        <v>39530</v>
      </c>
    </row>
    <row r="19" spans="1:2" ht="29.25" customHeight="1">
      <c r="A19" s="121" t="s">
        <v>517</v>
      </c>
      <c r="B19" s="118">
        <v>37998</v>
      </c>
    </row>
    <row r="20" spans="1:2" ht="29.25" customHeight="1">
      <c r="A20" s="121" t="s">
        <v>518</v>
      </c>
      <c r="B20" s="118">
        <v>927</v>
      </c>
    </row>
    <row r="21" spans="1:2" ht="29.25" customHeight="1">
      <c r="A21" s="121" t="s">
        <v>519</v>
      </c>
      <c r="B21" s="122"/>
    </row>
    <row r="22" spans="1:2" ht="29.25" customHeight="1">
      <c r="A22" s="121" t="s">
        <v>520</v>
      </c>
      <c r="B22" s="118">
        <v>605</v>
      </c>
    </row>
    <row r="23" spans="1:2" ht="29.25" customHeight="1">
      <c r="A23" s="121" t="s">
        <v>521</v>
      </c>
      <c r="B23" s="118"/>
    </row>
    <row r="24" spans="1:2" ht="29.25" customHeight="1">
      <c r="A24" s="121" t="s">
        <v>522</v>
      </c>
      <c r="B24" s="118">
        <f>B25</f>
        <v>5000</v>
      </c>
    </row>
    <row r="25" spans="1:2" ht="29.25" customHeight="1">
      <c r="A25" s="121" t="s">
        <v>523</v>
      </c>
      <c r="B25" s="118">
        <v>5000</v>
      </c>
    </row>
    <row r="26" spans="1:2" ht="29.25" customHeight="1">
      <c r="A26" s="123" t="s">
        <v>524</v>
      </c>
      <c r="B26" s="118">
        <v>260</v>
      </c>
    </row>
    <row r="27" spans="1:2" ht="29.25" customHeight="1">
      <c r="A27" s="123" t="s">
        <v>525</v>
      </c>
      <c r="B27" s="118">
        <f>B28+B29+B30</f>
        <v>2011</v>
      </c>
    </row>
    <row r="28" spans="1:2" ht="29.25" customHeight="1">
      <c r="A28" s="123" t="s">
        <v>526</v>
      </c>
      <c r="B28" s="118">
        <v>879</v>
      </c>
    </row>
    <row r="29" spans="1:2" ht="29.25" customHeight="1">
      <c r="A29" s="123" t="s">
        <v>527</v>
      </c>
      <c r="B29" s="118">
        <v>1132</v>
      </c>
    </row>
    <row r="30" spans="1:2" ht="29.25" customHeight="1">
      <c r="A30" s="123" t="s">
        <v>528</v>
      </c>
      <c r="B30" s="118"/>
    </row>
    <row r="31" spans="1:2" ht="29.25" customHeight="1">
      <c r="A31" s="124" t="s">
        <v>529</v>
      </c>
      <c r="B31" s="118">
        <f>B32</f>
        <v>300</v>
      </c>
    </row>
    <row r="32" spans="1:2" ht="29.25" customHeight="1">
      <c r="A32" s="124" t="s">
        <v>530</v>
      </c>
      <c r="B32" s="118">
        <v>300</v>
      </c>
    </row>
    <row r="33" spans="1:2" ht="29.25" customHeight="1">
      <c r="A33" s="124" t="s">
        <v>531</v>
      </c>
      <c r="B33" s="118"/>
    </row>
    <row r="34" spans="1:2" ht="29.25" customHeight="1">
      <c r="A34" s="125" t="s">
        <v>532</v>
      </c>
      <c r="B34" s="118"/>
    </row>
    <row r="35" spans="1:2" ht="29.25" customHeight="1">
      <c r="A35" s="126" t="s">
        <v>533</v>
      </c>
      <c r="B35" s="115"/>
    </row>
    <row r="36" spans="1:2" ht="29.25" customHeight="1">
      <c r="A36" s="124" t="s">
        <v>534</v>
      </c>
      <c r="B36" s="120"/>
    </row>
    <row r="37" spans="1:2" ht="29.25" customHeight="1">
      <c r="A37" s="124" t="s">
        <v>535</v>
      </c>
      <c r="B37" s="120"/>
    </row>
    <row r="38" spans="1:2" ht="29.25" customHeight="1">
      <c r="A38" s="126" t="s">
        <v>536</v>
      </c>
      <c r="B38" s="127">
        <f>B39+B40</f>
        <v>2986</v>
      </c>
    </row>
    <row r="39" spans="1:2" ht="29.25" customHeight="1">
      <c r="A39" s="124" t="s">
        <v>537</v>
      </c>
      <c r="B39" s="120"/>
    </row>
    <row r="40" spans="1:2" ht="29.25" customHeight="1">
      <c r="A40" s="124" t="s">
        <v>538</v>
      </c>
      <c r="B40" s="120">
        <f>B41+B42+B43+B44+B45+B46+B47</f>
        <v>2986</v>
      </c>
    </row>
    <row r="41" spans="1:2" ht="29.25" customHeight="1">
      <c r="A41" s="124" t="s">
        <v>539</v>
      </c>
      <c r="B41" s="120">
        <v>456</v>
      </c>
    </row>
    <row r="42" spans="1:2" ht="29.25" customHeight="1">
      <c r="A42" s="124" t="s">
        <v>540</v>
      </c>
      <c r="B42" s="120">
        <v>202</v>
      </c>
    </row>
    <row r="43" spans="1:2" ht="29.25" customHeight="1">
      <c r="A43" s="124" t="s">
        <v>541</v>
      </c>
      <c r="B43" s="120">
        <v>36</v>
      </c>
    </row>
    <row r="44" spans="1:2" ht="29.25" customHeight="1">
      <c r="A44" s="128" t="s">
        <v>542</v>
      </c>
      <c r="B44" s="120">
        <v>87</v>
      </c>
    </row>
    <row r="45" spans="1:2" ht="29.25" customHeight="1">
      <c r="A45" s="128" t="s">
        <v>543</v>
      </c>
      <c r="B45" s="120">
        <v>2007</v>
      </c>
    </row>
    <row r="46" spans="1:2" ht="29.25" customHeight="1">
      <c r="A46" s="128" t="s">
        <v>544</v>
      </c>
      <c r="B46" s="120">
        <v>198</v>
      </c>
    </row>
    <row r="47" spans="1:2" ht="29.25" customHeight="1">
      <c r="A47" s="129" t="s">
        <v>545</v>
      </c>
      <c r="B47" s="120"/>
    </row>
    <row r="48" spans="1:2" ht="29.25" customHeight="1">
      <c r="A48" s="130" t="s">
        <v>546</v>
      </c>
      <c r="B48" s="127">
        <f>B49</f>
        <v>5468</v>
      </c>
    </row>
    <row r="49" spans="1:2" ht="29.25" customHeight="1">
      <c r="A49" s="128" t="s">
        <v>547</v>
      </c>
      <c r="B49" s="120">
        <f>B50+B51+B52+B53</f>
        <v>5468</v>
      </c>
    </row>
    <row r="50" spans="1:2" ht="29.25" customHeight="1">
      <c r="A50" s="128" t="s">
        <v>548</v>
      </c>
      <c r="B50" s="120"/>
    </row>
    <row r="51" spans="1:2" ht="29.25" customHeight="1">
      <c r="A51" s="128" t="s">
        <v>549</v>
      </c>
      <c r="B51" s="120">
        <v>2673</v>
      </c>
    </row>
    <row r="52" spans="1:2" ht="29.25" customHeight="1">
      <c r="A52" s="128" t="s">
        <v>550</v>
      </c>
      <c r="B52" s="120">
        <v>682</v>
      </c>
    </row>
    <row r="53" spans="1:2" ht="29.25" customHeight="1">
      <c r="A53" s="128" t="s">
        <v>551</v>
      </c>
      <c r="B53" s="120">
        <v>2113</v>
      </c>
    </row>
    <row r="54" spans="1:2" ht="29.25" customHeight="1">
      <c r="A54" s="131" t="s">
        <v>552</v>
      </c>
      <c r="B54" s="127">
        <f>B55</f>
        <v>28</v>
      </c>
    </row>
    <row r="55" spans="1:2" ht="29.25" customHeight="1">
      <c r="A55" s="123" t="s">
        <v>553</v>
      </c>
      <c r="B55" s="120">
        <f>B56+B57+B58+B59</f>
        <v>28</v>
      </c>
    </row>
    <row r="56" spans="1:2" ht="29.25" customHeight="1">
      <c r="A56" s="128" t="s">
        <v>554</v>
      </c>
      <c r="B56" s="120"/>
    </row>
    <row r="57" spans="1:2" ht="29.25" customHeight="1">
      <c r="A57" s="128" t="s">
        <v>555</v>
      </c>
      <c r="B57" s="120">
        <v>2</v>
      </c>
    </row>
    <row r="58" spans="1:2" ht="29.25" customHeight="1">
      <c r="A58" s="128" t="s">
        <v>556</v>
      </c>
      <c r="B58" s="120">
        <v>1</v>
      </c>
    </row>
    <row r="59" spans="1:2" ht="27" customHeight="1">
      <c r="A59" s="128" t="s">
        <v>557</v>
      </c>
      <c r="B59" s="120">
        <v>25</v>
      </c>
    </row>
    <row r="60" spans="1:2" ht="27" customHeight="1">
      <c r="A60" s="130" t="s">
        <v>558</v>
      </c>
      <c r="B60" s="127"/>
    </row>
    <row r="61" spans="1:2" ht="27" customHeight="1">
      <c r="A61" s="128" t="s">
        <v>559</v>
      </c>
      <c r="B61" s="120"/>
    </row>
    <row r="62" spans="1:2" ht="27" customHeight="1">
      <c r="A62" s="128" t="s">
        <v>560</v>
      </c>
      <c r="B62" s="120"/>
    </row>
    <row r="63" spans="1:2" ht="27" customHeight="1">
      <c r="A63" s="128" t="s">
        <v>561</v>
      </c>
      <c r="B63" s="120"/>
    </row>
    <row r="64" spans="1:2" ht="27" customHeight="1">
      <c r="A64" s="128" t="s">
        <v>562</v>
      </c>
      <c r="B64" s="120"/>
    </row>
    <row r="65" spans="1:2" ht="27" customHeight="1">
      <c r="A65" s="128" t="s">
        <v>563</v>
      </c>
      <c r="B65" s="120"/>
    </row>
    <row r="66" spans="1:2" ht="27" customHeight="1">
      <c r="A66" s="130" t="s">
        <v>564</v>
      </c>
      <c r="B66" s="127">
        <f>B67</f>
        <v>30000</v>
      </c>
    </row>
    <row r="67" spans="1:2" ht="27" customHeight="1">
      <c r="A67" s="128" t="s">
        <v>565</v>
      </c>
      <c r="B67" s="120">
        <v>30000</v>
      </c>
    </row>
    <row r="68" spans="1:2" ht="27" customHeight="1">
      <c r="A68" s="130" t="s">
        <v>566</v>
      </c>
      <c r="B68" s="127">
        <f>B69</f>
        <v>43400</v>
      </c>
    </row>
    <row r="69" spans="1:2" ht="27" customHeight="1">
      <c r="A69" s="128" t="s">
        <v>567</v>
      </c>
      <c r="B69" s="132">
        <f>B70+B71</f>
        <v>43400</v>
      </c>
    </row>
    <row r="70" spans="1:2" ht="27" customHeight="1">
      <c r="A70" s="128" t="s">
        <v>568</v>
      </c>
      <c r="B70" s="132"/>
    </row>
    <row r="71" spans="1:2" ht="27" customHeight="1">
      <c r="A71" s="128" t="s">
        <v>569</v>
      </c>
      <c r="B71" s="132">
        <v>43400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B71"/>
  <sheetViews>
    <sheetView workbookViewId="0" topLeftCell="A1">
      <pane xSplit="1" ySplit="5" topLeftCell="B6" activePane="bottomRight" state="frozen"/>
      <selection pane="bottomRight" activeCell="E9" sqref="E9"/>
    </sheetView>
  </sheetViews>
  <sheetFormatPr defaultColWidth="7.00390625" defaultRowHeight="15"/>
  <cols>
    <col min="1" max="1" width="58.140625" style="73" customWidth="1"/>
    <col min="2" max="2" width="19.421875" style="5" customWidth="1"/>
    <col min="3" max="16384" width="7.00390625" style="6" customWidth="1"/>
  </cols>
  <sheetData>
    <row r="1" ht="14.25">
      <c r="A1" s="7" t="s">
        <v>570</v>
      </c>
    </row>
    <row r="2" spans="1:2" ht="24.75" customHeight="1">
      <c r="A2" s="75" t="s">
        <v>571</v>
      </c>
      <c r="B2" s="114"/>
    </row>
    <row r="3" spans="1:2" s="1" customFormat="1" ht="18.75" customHeight="1">
      <c r="A3" s="73"/>
      <c r="B3" s="5" t="s">
        <v>35</v>
      </c>
    </row>
    <row r="4" spans="1:2" s="113" customFormat="1" ht="30.75" customHeight="1">
      <c r="A4" s="10" t="s">
        <v>503</v>
      </c>
      <c r="B4" s="12" t="s">
        <v>4</v>
      </c>
    </row>
    <row r="5" spans="1:2" s="113" customFormat="1" ht="30.75" customHeight="1">
      <c r="A5" s="115" t="s">
        <v>5</v>
      </c>
      <c r="B5" s="116">
        <f>B6+B11+B17+B35+B38+B54+B48+B60+B66+B68</f>
        <v>129135</v>
      </c>
    </row>
    <row r="6" spans="1:2" s="113" customFormat="1" ht="30.75" customHeight="1">
      <c r="A6" s="117" t="s">
        <v>504</v>
      </c>
      <c r="B6" s="118">
        <f>B7+B9</f>
        <v>4</v>
      </c>
    </row>
    <row r="7" spans="1:2" s="113" customFormat="1" ht="30.75" customHeight="1">
      <c r="A7" s="119" t="s">
        <v>505</v>
      </c>
      <c r="B7" s="120">
        <f>B8</f>
        <v>4</v>
      </c>
    </row>
    <row r="8" spans="1:2" s="113" customFormat="1" ht="30.75" customHeight="1">
      <c r="A8" s="119" t="s">
        <v>506</v>
      </c>
      <c r="B8" s="120">
        <v>4</v>
      </c>
    </row>
    <row r="9" spans="1:2" s="113" customFormat="1" ht="30.75" customHeight="1">
      <c r="A9" s="119" t="s">
        <v>507</v>
      </c>
      <c r="B9" s="120">
        <f>B10</f>
        <v>0</v>
      </c>
    </row>
    <row r="10" spans="1:2" s="113" customFormat="1" ht="30.75" customHeight="1">
      <c r="A10" s="119" t="s">
        <v>508</v>
      </c>
      <c r="B10" s="118"/>
    </row>
    <row r="11" spans="1:2" s="113" customFormat="1" ht="30.75" customHeight="1">
      <c r="A11" s="117" t="s">
        <v>509</v>
      </c>
      <c r="B11" s="118">
        <f>B12+B15</f>
        <v>148</v>
      </c>
    </row>
    <row r="12" spans="1:2" s="113" customFormat="1" ht="30.75" customHeight="1">
      <c r="A12" s="119" t="s">
        <v>510</v>
      </c>
      <c r="B12" s="118">
        <f>B13+B14</f>
        <v>148</v>
      </c>
    </row>
    <row r="13" spans="1:2" s="113" customFormat="1" ht="30.75" customHeight="1">
      <c r="A13" s="119" t="s">
        <v>511</v>
      </c>
      <c r="B13" s="118">
        <v>148</v>
      </c>
    </row>
    <row r="14" spans="1:2" s="113" customFormat="1" ht="30.75" customHeight="1">
      <c r="A14" s="119" t="s">
        <v>512</v>
      </c>
      <c r="B14" s="118"/>
    </row>
    <row r="15" spans="1:2" s="113" customFormat="1" ht="30.75" customHeight="1">
      <c r="A15" s="119" t="s">
        <v>513</v>
      </c>
      <c r="B15" s="118"/>
    </row>
    <row r="16" spans="1:2" s="113" customFormat="1" ht="30.75" customHeight="1">
      <c r="A16" s="119" t="s">
        <v>514</v>
      </c>
      <c r="B16" s="118"/>
    </row>
    <row r="17" spans="1:2" s="113" customFormat="1" ht="30.75" customHeight="1">
      <c r="A17" s="117" t="s">
        <v>515</v>
      </c>
      <c r="B17" s="115">
        <f>B18+B24+B26+B27+B31</f>
        <v>47101</v>
      </c>
    </row>
    <row r="18" spans="1:2" s="113" customFormat="1" ht="30.75" customHeight="1">
      <c r="A18" s="121" t="s">
        <v>516</v>
      </c>
      <c r="B18" s="118">
        <f>B19+B20+B21+B22+B23</f>
        <v>39530</v>
      </c>
    </row>
    <row r="19" spans="1:2" s="113" customFormat="1" ht="30.75" customHeight="1">
      <c r="A19" s="121" t="s">
        <v>517</v>
      </c>
      <c r="B19" s="118">
        <v>37998</v>
      </c>
    </row>
    <row r="20" spans="1:2" s="113" customFormat="1" ht="30.75" customHeight="1">
      <c r="A20" s="121" t="s">
        <v>518</v>
      </c>
      <c r="B20" s="118">
        <v>927</v>
      </c>
    </row>
    <row r="21" spans="1:2" s="113" customFormat="1" ht="30.75" customHeight="1">
      <c r="A21" s="121" t="s">
        <v>519</v>
      </c>
      <c r="B21" s="122"/>
    </row>
    <row r="22" spans="1:2" s="113" customFormat="1" ht="30.75" customHeight="1">
      <c r="A22" s="121" t="s">
        <v>520</v>
      </c>
      <c r="B22" s="118">
        <v>605</v>
      </c>
    </row>
    <row r="23" spans="1:2" s="113" customFormat="1" ht="30.75" customHeight="1">
      <c r="A23" s="121" t="s">
        <v>521</v>
      </c>
      <c r="B23" s="118"/>
    </row>
    <row r="24" spans="1:2" s="113" customFormat="1" ht="30.75" customHeight="1">
      <c r="A24" s="121" t="s">
        <v>522</v>
      </c>
      <c r="B24" s="118">
        <f>B25</f>
        <v>5000</v>
      </c>
    </row>
    <row r="25" spans="1:2" s="113" customFormat="1" ht="30.75" customHeight="1">
      <c r="A25" s="121" t="s">
        <v>523</v>
      </c>
      <c r="B25" s="118">
        <v>5000</v>
      </c>
    </row>
    <row r="26" spans="1:2" s="113" customFormat="1" ht="30.75" customHeight="1">
      <c r="A26" s="123" t="s">
        <v>524</v>
      </c>
      <c r="B26" s="118">
        <v>260</v>
      </c>
    </row>
    <row r="27" spans="1:2" s="113" customFormat="1" ht="30.75" customHeight="1">
      <c r="A27" s="123" t="s">
        <v>525</v>
      </c>
      <c r="B27" s="118">
        <f>B28+B29+B30</f>
        <v>2011</v>
      </c>
    </row>
    <row r="28" spans="1:2" s="113" customFormat="1" ht="30.75" customHeight="1">
      <c r="A28" s="123" t="s">
        <v>526</v>
      </c>
      <c r="B28" s="118">
        <v>879</v>
      </c>
    </row>
    <row r="29" spans="1:2" s="113" customFormat="1" ht="30.75" customHeight="1">
      <c r="A29" s="123" t="s">
        <v>527</v>
      </c>
      <c r="B29" s="118">
        <v>1132</v>
      </c>
    </row>
    <row r="30" spans="1:2" s="113" customFormat="1" ht="30.75" customHeight="1">
      <c r="A30" s="123" t="s">
        <v>528</v>
      </c>
      <c r="B30" s="118"/>
    </row>
    <row r="31" spans="1:2" s="113" customFormat="1" ht="30.75" customHeight="1">
      <c r="A31" s="124" t="s">
        <v>529</v>
      </c>
      <c r="B31" s="118">
        <f>B32</f>
        <v>300</v>
      </c>
    </row>
    <row r="32" spans="1:2" s="113" customFormat="1" ht="30.75" customHeight="1">
      <c r="A32" s="124" t="s">
        <v>530</v>
      </c>
      <c r="B32" s="118">
        <v>300</v>
      </c>
    </row>
    <row r="33" spans="1:2" s="113" customFormat="1" ht="30.75" customHeight="1">
      <c r="A33" s="124" t="s">
        <v>531</v>
      </c>
      <c r="B33" s="118"/>
    </row>
    <row r="34" spans="1:2" s="113" customFormat="1" ht="30.75" customHeight="1">
      <c r="A34" s="125" t="s">
        <v>532</v>
      </c>
      <c r="B34" s="118"/>
    </row>
    <row r="35" spans="1:2" s="113" customFormat="1" ht="30.75" customHeight="1">
      <c r="A35" s="126" t="s">
        <v>533</v>
      </c>
      <c r="B35" s="115"/>
    </row>
    <row r="36" spans="1:2" s="113" customFormat="1" ht="30.75" customHeight="1">
      <c r="A36" s="124" t="s">
        <v>534</v>
      </c>
      <c r="B36" s="120"/>
    </row>
    <row r="37" spans="1:2" ht="30.75" customHeight="1">
      <c r="A37" s="124" t="s">
        <v>535</v>
      </c>
      <c r="B37" s="120"/>
    </row>
    <row r="38" spans="1:2" ht="30.75" customHeight="1">
      <c r="A38" s="126" t="s">
        <v>536</v>
      </c>
      <c r="B38" s="127">
        <f>B39+B40</f>
        <v>2986</v>
      </c>
    </row>
    <row r="39" spans="1:2" ht="30.75" customHeight="1">
      <c r="A39" s="124" t="s">
        <v>537</v>
      </c>
      <c r="B39" s="120"/>
    </row>
    <row r="40" spans="1:2" ht="30.75" customHeight="1">
      <c r="A40" s="124" t="s">
        <v>538</v>
      </c>
      <c r="B40" s="120">
        <f>B41+B42+B43+B44+B45+B46+B47</f>
        <v>2986</v>
      </c>
    </row>
    <row r="41" spans="1:2" ht="30.75" customHeight="1">
      <c r="A41" s="124" t="s">
        <v>539</v>
      </c>
      <c r="B41" s="120">
        <v>456</v>
      </c>
    </row>
    <row r="42" spans="1:2" ht="30.75" customHeight="1">
      <c r="A42" s="124" t="s">
        <v>540</v>
      </c>
      <c r="B42" s="120">
        <v>202</v>
      </c>
    </row>
    <row r="43" spans="1:2" ht="30.75" customHeight="1">
      <c r="A43" s="124" t="s">
        <v>541</v>
      </c>
      <c r="B43" s="120">
        <v>36</v>
      </c>
    </row>
    <row r="44" spans="1:2" ht="30.75" customHeight="1">
      <c r="A44" s="128" t="s">
        <v>542</v>
      </c>
      <c r="B44" s="120">
        <v>87</v>
      </c>
    </row>
    <row r="45" spans="1:2" ht="30.75" customHeight="1">
      <c r="A45" s="128" t="s">
        <v>543</v>
      </c>
      <c r="B45" s="120">
        <v>2007</v>
      </c>
    </row>
    <row r="46" spans="1:2" ht="30.75" customHeight="1">
      <c r="A46" s="128" t="s">
        <v>544</v>
      </c>
      <c r="B46" s="120">
        <v>198</v>
      </c>
    </row>
    <row r="47" spans="1:2" ht="30.75" customHeight="1">
      <c r="A47" s="129" t="s">
        <v>545</v>
      </c>
      <c r="B47" s="120"/>
    </row>
    <row r="48" spans="1:2" ht="30.75" customHeight="1">
      <c r="A48" s="130" t="s">
        <v>546</v>
      </c>
      <c r="B48" s="127">
        <f>B49</f>
        <v>5468</v>
      </c>
    </row>
    <row r="49" spans="1:2" ht="30.75" customHeight="1">
      <c r="A49" s="128" t="s">
        <v>547</v>
      </c>
      <c r="B49" s="120">
        <f>B50+B51+B52+B53</f>
        <v>5468</v>
      </c>
    </row>
    <row r="50" spans="1:2" ht="30.75" customHeight="1">
      <c r="A50" s="128" t="s">
        <v>548</v>
      </c>
      <c r="B50" s="120"/>
    </row>
    <row r="51" spans="1:2" ht="30.75" customHeight="1">
      <c r="A51" s="128" t="s">
        <v>549</v>
      </c>
      <c r="B51" s="120">
        <v>2673</v>
      </c>
    </row>
    <row r="52" spans="1:2" ht="30.75" customHeight="1">
      <c r="A52" s="128" t="s">
        <v>550</v>
      </c>
      <c r="B52" s="120">
        <v>682</v>
      </c>
    </row>
    <row r="53" spans="1:2" ht="30.75" customHeight="1">
      <c r="A53" s="128" t="s">
        <v>551</v>
      </c>
      <c r="B53" s="120">
        <v>2113</v>
      </c>
    </row>
    <row r="54" spans="1:2" ht="30.75" customHeight="1">
      <c r="A54" s="131" t="s">
        <v>552</v>
      </c>
      <c r="B54" s="127">
        <f>B55</f>
        <v>28</v>
      </c>
    </row>
    <row r="55" spans="1:2" ht="30.75" customHeight="1">
      <c r="A55" s="123" t="s">
        <v>553</v>
      </c>
      <c r="B55" s="120">
        <f>B56+B57+B58+B59</f>
        <v>28</v>
      </c>
    </row>
    <row r="56" spans="1:2" ht="30.75" customHeight="1">
      <c r="A56" s="128" t="s">
        <v>554</v>
      </c>
      <c r="B56" s="120"/>
    </row>
    <row r="57" spans="1:2" ht="30.75" customHeight="1">
      <c r="A57" s="128" t="s">
        <v>555</v>
      </c>
      <c r="B57" s="120">
        <v>2</v>
      </c>
    </row>
    <row r="58" spans="1:2" ht="30.75" customHeight="1">
      <c r="A58" s="128" t="s">
        <v>556</v>
      </c>
      <c r="B58" s="120">
        <v>1</v>
      </c>
    </row>
    <row r="59" spans="1:2" ht="30.75" customHeight="1">
      <c r="A59" s="128" t="s">
        <v>557</v>
      </c>
      <c r="B59" s="120">
        <v>25</v>
      </c>
    </row>
    <row r="60" spans="1:2" ht="30.75" customHeight="1">
      <c r="A60" s="130" t="s">
        <v>558</v>
      </c>
      <c r="B60" s="127"/>
    </row>
    <row r="61" spans="1:2" ht="30.75" customHeight="1">
      <c r="A61" s="128" t="s">
        <v>559</v>
      </c>
      <c r="B61" s="120"/>
    </row>
    <row r="62" spans="1:2" ht="30.75" customHeight="1">
      <c r="A62" s="128" t="s">
        <v>560</v>
      </c>
      <c r="B62" s="120"/>
    </row>
    <row r="63" spans="1:2" ht="30.75" customHeight="1">
      <c r="A63" s="128" t="s">
        <v>561</v>
      </c>
      <c r="B63" s="120"/>
    </row>
    <row r="64" spans="1:2" ht="31.5" customHeight="1">
      <c r="A64" s="128" t="s">
        <v>562</v>
      </c>
      <c r="B64" s="120"/>
    </row>
    <row r="65" spans="1:2" ht="31.5" customHeight="1">
      <c r="A65" s="128" t="s">
        <v>563</v>
      </c>
      <c r="B65" s="120"/>
    </row>
    <row r="66" spans="1:2" ht="31.5" customHeight="1">
      <c r="A66" s="130" t="s">
        <v>564</v>
      </c>
      <c r="B66" s="127">
        <f>B67</f>
        <v>30000</v>
      </c>
    </row>
    <row r="67" spans="1:2" ht="31.5" customHeight="1">
      <c r="A67" s="128" t="s">
        <v>565</v>
      </c>
      <c r="B67" s="120">
        <v>30000</v>
      </c>
    </row>
    <row r="68" spans="1:2" ht="31.5" customHeight="1">
      <c r="A68" s="130" t="s">
        <v>566</v>
      </c>
      <c r="B68" s="127">
        <f>B69</f>
        <v>43400</v>
      </c>
    </row>
    <row r="69" spans="1:2" ht="31.5" customHeight="1">
      <c r="A69" s="128" t="s">
        <v>567</v>
      </c>
      <c r="B69" s="132">
        <f>B70+B71</f>
        <v>43400</v>
      </c>
    </row>
    <row r="70" spans="1:2" ht="31.5" customHeight="1">
      <c r="A70" s="128" t="s">
        <v>568</v>
      </c>
      <c r="B70" s="132"/>
    </row>
    <row r="71" spans="1:2" ht="31.5" customHeight="1">
      <c r="A71" s="128" t="s">
        <v>569</v>
      </c>
      <c r="B71" s="132">
        <v>43400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</cp:lastModifiedBy>
  <cp:lastPrinted>2018-07-12T07:34:49Z</cp:lastPrinted>
  <dcterms:created xsi:type="dcterms:W3CDTF">2006-09-16T00:00:00Z</dcterms:created>
  <dcterms:modified xsi:type="dcterms:W3CDTF">2022-03-01T03:05:32Z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F7C8C73B1AB440F7875BD76C97B9D0EC</vt:lpwstr>
  </property>
</Properties>
</file>