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61" activeTab="0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0">'附表1-1'!$A$1:$B$11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'附表1-6'!$A$1:$B$8</definedName>
    <definedName name="_xlnm.Print_Area" localSheetId="8">'附表1-9'!$A:$B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'附表1-3'!$A$4:$C$403</definedName>
    <definedName name="_xlnm._FilterDatabase" localSheetId="3" hidden="1">'附表1-4'!$A$4:$C$49</definedName>
  </definedNames>
  <calcPr fullCalcOnLoad="1"/>
</workbook>
</file>

<file path=xl/sharedStrings.xml><?xml version="1.0" encoding="utf-8"?>
<sst xmlns="http://schemas.openxmlformats.org/spreadsheetml/2006/main" count="1358" uniqueCount="1088">
  <si>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</t>
    </r>
  </si>
  <si>
    <r>
      <rPr>
        <sz val="18"/>
        <rFont val="宋体"/>
        <family val="0"/>
      </rPr>
      <t>一般公共预算收入表</t>
    </r>
  </si>
  <si>
    <r>
      <rPr>
        <sz val="12"/>
        <rFont val="宋体"/>
        <family val="0"/>
      </rPr>
      <t>单位：万元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</si>
  <si>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</si>
  <si>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预算数</t>
    </r>
  </si>
  <si>
    <t>合计</t>
  </si>
  <si>
    <r>
      <rPr>
        <sz val="10"/>
        <rFont val="宋体"/>
        <family val="0"/>
      </rPr>
      <t>（一）税收收入</t>
    </r>
  </si>
  <si>
    <r>
      <rPr>
        <sz val="10"/>
        <rFont val="宋体"/>
        <family val="0"/>
      </rPr>
      <t>增值税</t>
    </r>
  </si>
  <si>
    <r>
      <rPr>
        <sz val="10"/>
        <rFont val="宋体"/>
        <family val="0"/>
      </rPr>
      <t>改征增值税</t>
    </r>
  </si>
  <si>
    <r>
      <rPr>
        <sz val="10"/>
        <rFont val="宋体"/>
        <family val="0"/>
      </rPr>
      <t>营业税</t>
    </r>
  </si>
  <si>
    <r>
      <rPr>
        <sz val="10"/>
        <rFont val="宋体"/>
        <family val="0"/>
      </rPr>
      <t>企业所得税</t>
    </r>
  </si>
  <si>
    <r>
      <rPr>
        <sz val="10"/>
        <rFont val="宋体"/>
        <family val="0"/>
      </rPr>
      <t>个人所得税</t>
    </r>
  </si>
  <si>
    <r>
      <rPr>
        <sz val="10"/>
        <rFont val="宋体"/>
        <family val="0"/>
      </rPr>
      <t>资源税</t>
    </r>
  </si>
  <si>
    <r>
      <rPr>
        <sz val="10"/>
        <rFont val="宋体"/>
        <family val="0"/>
      </rPr>
      <t>城建税</t>
    </r>
  </si>
  <si>
    <r>
      <rPr>
        <sz val="10"/>
        <rFont val="宋体"/>
        <family val="0"/>
      </rPr>
      <t>房产税</t>
    </r>
  </si>
  <si>
    <r>
      <rPr>
        <sz val="10"/>
        <rFont val="宋体"/>
        <family val="0"/>
      </rPr>
      <t>印花税</t>
    </r>
  </si>
  <si>
    <r>
      <rPr>
        <sz val="10"/>
        <rFont val="宋体"/>
        <family val="0"/>
      </rPr>
      <t>城镇土地使用税</t>
    </r>
  </si>
  <si>
    <t xml:space="preserve"> </t>
  </si>
  <si>
    <r>
      <rPr>
        <sz val="10"/>
        <rFont val="宋体"/>
        <family val="0"/>
      </rPr>
      <t>土地增值税</t>
    </r>
  </si>
  <si>
    <r>
      <rPr>
        <sz val="10"/>
        <rFont val="宋体"/>
        <family val="0"/>
      </rPr>
      <t>车船税</t>
    </r>
  </si>
  <si>
    <r>
      <rPr>
        <sz val="10"/>
        <rFont val="宋体"/>
        <family val="0"/>
      </rPr>
      <t>耕地占用税</t>
    </r>
  </si>
  <si>
    <r>
      <rPr>
        <sz val="10"/>
        <rFont val="宋体"/>
        <family val="0"/>
      </rPr>
      <t>契税</t>
    </r>
  </si>
  <si>
    <r>
      <rPr>
        <sz val="10"/>
        <rFont val="宋体"/>
        <family val="0"/>
      </rPr>
      <t>环保税</t>
    </r>
  </si>
  <si>
    <r>
      <rPr>
        <sz val="10"/>
        <rFont val="宋体"/>
        <family val="0"/>
      </rPr>
      <t>（二）非税收入</t>
    </r>
  </si>
  <si>
    <r>
      <rPr>
        <sz val="10"/>
        <rFont val="宋体"/>
        <family val="0"/>
      </rPr>
      <t>行政事业性收费收入</t>
    </r>
  </si>
  <si>
    <r>
      <rPr>
        <sz val="10"/>
        <rFont val="宋体"/>
        <family val="0"/>
      </rPr>
      <t>罚没收入</t>
    </r>
  </si>
  <si>
    <r>
      <rPr>
        <sz val="10"/>
        <rFont val="宋体"/>
        <family val="0"/>
      </rPr>
      <t>专项收入</t>
    </r>
  </si>
  <si>
    <r>
      <rPr>
        <sz val="10"/>
        <rFont val="宋体"/>
        <family val="0"/>
      </rPr>
      <t>国有资源有偿使用收入</t>
    </r>
  </si>
  <si>
    <r>
      <rPr>
        <sz val="10"/>
        <rFont val="宋体"/>
        <family val="0"/>
      </rPr>
      <t>捐赠收入</t>
    </r>
  </si>
  <si>
    <r>
      <rPr>
        <sz val="10"/>
        <rFont val="宋体"/>
        <family val="0"/>
      </rPr>
      <t>政府住房基金收入</t>
    </r>
  </si>
  <si>
    <r>
      <rPr>
        <sz val="10"/>
        <rFont val="宋体"/>
        <family val="0"/>
      </rPr>
      <t>其他收入</t>
    </r>
  </si>
  <si>
    <r>
      <rPr>
        <sz val="10"/>
        <rFont val="宋体"/>
        <family val="0"/>
      </rPr>
      <t>国有资本经营收入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</si>
  <si>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1-2</t>
    </r>
  </si>
  <si>
    <r>
      <rPr>
        <sz val="18"/>
        <rFont val="宋体"/>
        <family val="0"/>
      </rPr>
      <t>一般公共预算支出表</t>
    </r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</si>
  <si>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</si>
  <si>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科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编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码</t>
    </r>
  </si>
  <si>
    <r>
      <rPr>
        <b/>
        <sz val="11"/>
        <rFont val="宋体"/>
        <family val="0"/>
      </rPr>
      <t>科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名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称</t>
    </r>
  </si>
  <si>
    <r>
      <rPr>
        <b/>
        <sz val="11"/>
        <rFont val="宋体"/>
        <family val="0"/>
      </rPr>
      <t>金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额</t>
    </r>
  </si>
  <si>
    <t>201</t>
  </si>
  <si>
    <r>
      <rPr>
        <sz val="10"/>
        <color indexed="8"/>
        <rFont val="宋体"/>
        <family val="0"/>
      </rPr>
      <t>一般公共服务支出</t>
    </r>
  </si>
  <si>
    <t>203</t>
  </si>
  <si>
    <r>
      <rPr>
        <sz val="10"/>
        <color indexed="8"/>
        <rFont val="宋体"/>
        <family val="0"/>
      </rPr>
      <t>国防支出</t>
    </r>
  </si>
  <si>
    <t>204</t>
  </si>
  <si>
    <r>
      <rPr>
        <sz val="10"/>
        <color indexed="8"/>
        <rFont val="宋体"/>
        <family val="0"/>
      </rPr>
      <t>公共安全支出</t>
    </r>
  </si>
  <si>
    <t>205</t>
  </si>
  <si>
    <r>
      <rPr>
        <sz val="10"/>
        <color indexed="8"/>
        <rFont val="宋体"/>
        <family val="0"/>
      </rPr>
      <t>教育支出</t>
    </r>
  </si>
  <si>
    <t>206</t>
  </si>
  <si>
    <r>
      <rPr>
        <sz val="10"/>
        <color indexed="8"/>
        <rFont val="宋体"/>
        <family val="0"/>
      </rPr>
      <t>科学技术支出</t>
    </r>
  </si>
  <si>
    <t>207</t>
  </si>
  <si>
    <r>
      <rPr>
        <sz val="10"/>
        <color indexed="8"/>
        <rFont val="宋体"/>
        <family val="0"/>
      </rPr>
      <t>文化旅游体育与传媒支出</t>
    </r>
  </si>
  <si>
    <t>208</t>
  </si>
  <si>
    <r>
      <rPr>
        <sz val="10"/>
        <color indexed="8"/>
        <rFont val="宋体"/>
        <family val="0"/>
      </rPr>
      <t>社会保障和就业支出</t>
    </r>
  </si>
  <si>
    <t>210</t>
  </si>
  <si>
    <r>
      <rPr>
        <sz val="10"/>
        <color indexed="8"/>
        <rFont val="宋体"/>
        <family val="0"/>
      </rPr>
      <t>卫生健康支出</t>
    </r>
  </si>
  <si>
    <t>211</t>
  </si>
  <si>
    <r>
      <rPr>
        <sz val="10"/>
        <color indexed="8"/>
        <rFont val="宋体"/>
        <family val="0"/>
      </rPr>
      <t>节能环保支出</t>
    </r>
  </si>
  <si>
    <t>212</t>
  </si>
  <si>
    <r>
      <rPr>
        <sz val="10"/>
        <color indexed="8"/>
        <rFont val="宋体"/>
        <family val="0"/>
      </rPr>
      <t>城乡社区支出</t>
    </r>
  </si>
  <si>
    <t>213</t>
  </si>
  <si>
    <r>
      <rPr>
        <sz val="10"/>
        <color indexed="8"/>
        <rFont val="宋体"/>
        <family val="0"/>
      </rPr>
      <t>农林水支出</t>
    </r>
  </si>
  <si>
    <t>214</t>
  </si>
  <si>
    <r>
      <rPr>
        <sz val="10"/>
        <color indexed="8"/>
        <rFont val="宋体"/>
        <family val="0"/>
      </rPr>
      <t>交通运输支出</t>
    </r>
  </si>
  <si>
    <t>215</t>
  </si>
  <si>
    <r>
      <rPr>
        <sz val="10"/>
        <color indexed="8"/>
        <rFont val="宋体"/>
        <family val="0"/>
      </rPr>
      <t>资源勘探信息等支出</t>
    </r>
  </si>
  <si>
    <t>216</t>
  </si>
  <si>
    <r>
      <rPr>
        <sz val="10"/>
        <color indexed="8"/>
        <rFont val="宋体"/>
        <family val="0"/>
      </rPr>
      <t>商业服务业等支出</t>
    </r>
  </si>
  <si>
    <t>217</t>
  </si>
  <si>
    <r>
      <rPr>
        <sz val="10"/>
        <color indexed="8"/>
        <rFont val="宋体"/>
        <family val="0"/>
      </rPr>
      <t>金融支出</t>
    </r>
  </si>
  <si>
    <t>220</t>
  </si>
  <si>
    <r>
      <rPr>
        <sz val="10"/>
        <color indexed="8"/>
        <rFont val="宋体"/>
        <family val="0"/>
      </rPr>
      <t>自然资源海洋气象等支出</t>
    </r>
  </si>
  <si>
    <t>221</t>
  </si>
  <si>
    <r>
      <rPr>
        <sz val="10"/>
        <color indexed="8"/>
        <rFont val="宋体"/>
        <family val="0"/>
      </rPr>
      <t>住房保障支出</t>
    </r>
  </si>
  <si>
    <t>222</t>
  </si>
  <si>
    <r>
      <rPr>
        <sz val="10"/>
        <color indexed="8"/>
        <rFont val="宋体"/>
        <family val="0"/>
      </rPr>
      <t>粮油物资储备支出</t>
    </r>
  </si>
  <si>
    <t>224</t>
  </si>
  <si>
    <r>
      <rPr>
        <sz val="10"/>
        <color indexed="8"/>
        <rFont val="宋体"/>
        <family val="0"/>
      </rPr>
      <t>灾害防治及应急管理支出</t>
    </r>
  </si>
  <si>
    <t>227</t>
  </si>
  <si>
    <r>
      <rPr>
        <sz val="10"/>
        <color indexed="8"/>
        <rFont val="宋体"/>
        <family val="0"/>
      </rPr>
      <t>预备费</t>
    </r>
  </si>
  <si>
    <t>229</t>
  </si>
  <si>
    <r>
      <rPr>
        <sz val="10"/>
        <color indexed="8"/>
        <rFont val="宋体"/>
        <family val="0"/>
      </rPr>
      <t>其他支出</t>
    </r>
  </si>
  <si>
    <t>231</t>
  </si>
  <si>
    <r>
      <rPr>
        <sz val="10"/>
        <color indexed="8"/>
        <rFont val="宋体"/>
        <family val="0"/>
      </rPr>
      <t>债务还本支出</t>
    </r>
  </si>
  <si>
    <t>232</t>
  </si>
  <si>
    <r>
      <rPr>
        <sz val="10"/>
        <color indexed="8"/>
        <rFont val="宋体"/>
        <family val="0"/>
      </rPr>
      <t>债务付息支出</t>
    </r>
  </si>
  <si>
    <t>233</t>
  </si>
  <si>
    <r>
      <rPr>
        <sz val="10"/>
        <color indexed="8"/>
        <rFont val="宋体"/>
        <family val="0"/>
      </rPr>
      <t>债务发行费用支出</t>
    </r>
  </si>
  <si>
    <r>
      <rPr>
        <sz val="11"/>
        <color indexed="8"/>
        <rFont val="宋体"/>
        <family val="0"/>
      </rPr>
      <t>备注：根据预算编制口径，县级政府预算为末级预算，故对下税收返还和转移支付为</t>
    </r>
    <r>
      <rPr>
        <sz val="11"/>
        <color indexed="8"/>
        <rFont val="Times New Roman"/>
        <family val="1"/>
      </rPr>
      <t>“0”.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</si>
  <si>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1-3</t>
    </r>
  </si>
  <si>
    <r>
      <rPr>
        <sz val="18"/>
        <rFont val="宋体"/>
        <family val="0"/>
      </rPr>
      <t>一般公共预算本级支出表</t>
    </r>
  </si>
  <si>
    <r>
      <rPr>
        <b/>
        <sz val="11"/>
        <rFont val="宋体"/>
        <family val="0"/>
      </rPr>
      <t>科目编码</t>
    </r>
  </si>
  <si>
    <r>
      <rPr>
        <b/>
        <sz val="11"/>
        <rFont val="宋体"/>
        <family val="0"/>
      </rPr>
      <t>科目名称</t>
    </r>
  </si>
  <si>
    <r>
      <t>总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</si>
  <si>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20101</t>
  </si>
  <si>
    <r>
      <rPr>
        <sz val="10"/>
        <color indexed="8"/>
        <rFont val="宋体"/>
        <family val="0"/>
      </rPr>
      <t>人大事务</t>
    </r>
  </si>
  <si>
    <t>2010101</t>
  </si>
  <si>
    <r>
      <rPr>
        <sz val="10"/>
        <color indexed="8"/>
        <rFont val="宋体"/>
        <family val="0"/>
      </rPr>
      <t>行政运行</t>
    </r>
  </si>
  <si>
    <t>2010102</t>
  </si>
  <si>
    <r>
      <rPr>
        <sz val="10"/>
        <color indexed="8"/>
        <rFont val="宋体"/>
        <family val="0"/>
      </rPr>
      <t>一般行政管理事务</t>
    </r>
  </si>
  <si>
    <t>2010103</t>
  </si>
  <si>
    <r>
      <rPr>
        <sz val="10"/>
        <color indexed="8"/>
        <rFont val="宋体"/>
        <family val="0"/>
      </rPr>
      <t>机关服务</t>
    </r>
  </si>
  <si>
    <t>2010104</t>
  </si>
  <si>
    <r>
      <rPr>
        <sz val="10"/>
        <color indexed="8"/>
        <rFont val="宋体"/>
        <family val="0"/>
      </rPr>
      <t>人大会议</t>
    </r>
  </si>
  <si>
    <t>2010105</t>
  </si>
  <si>
    <r>
      <rPr>
        <sz val="10"/>
        <color indexed="8"/>
        <rFont val="宋体"/>
        <family val="0"/>
      </rPr>
      <t>人大立法</t>
    </r>
  </si>
  <si>
    <t>2010106</t>
  </si>
  <si>
    <r>
      <rPr>
        <sz val="10"/>
        <color indexed="8"/>
        <rFont val="宋体"/>
        <family val="0"/>
      </rPr>
      <t>人大监督</t>
    </r>
  </si>
  <si>
    <t>2010107</t>
  </si>
  <si>
    <r>
      <rPr>
        <sz val="10"/>
        <color indexed="8"/>
        <rFont val="宋体"/>
        <family val="0"/>
      </rPr>
      <t>人大代表履职能力提升</t>
    </r>
  </si>
  <si>
    <t>20102</t>
  </si>
  <si>
    <r>
      <rPr>
        <sz val="10"/>
        <color indexed="8"/>
        <rFont val="宋体"/>
        <family val="0"/>
      </rPr>
      <t>政协事务</t>
    </r>
  </si>
  <si>
    <t>2010201</t>
  </si>
  <si>
    <t>2010202</t>
  </si>
  <si>
    <t>2010203</t>
  </si>
  <si>
    <t>2010204</t>
  </si>
  <si>
    <r>
      <rPr>
        <sz val="10"/>
        <color indexed="8"/>
        <rFont val="宋体"/>
        <family val="0"/>
      </rPr>
      <t>政协会议</t>
    </r>
  </si>
  <si>
    <t>2010205</t>
  </si>
  <si>
    <r>
      <rPr>
        <sz val="10"/>
        <color indexed="8"/>
        <rFont val="宋体"/>
        <family val="0"/>
      </rPr>
      <t>委员视察</t>
    </r>
  </si>
  <si>
    <t>2010299</t>
  </si>
  <si>
    <r>
      <rPr>
        <sz val="10"/>
        <color indexed="8"/>
        <rFont val="宋体"/>
        <family val="0"/>
      </rPr>
      <t>其他政协事务支出</t>
    </r>
  </si>
  <si>
    <t>20103</t>
  </si>
  <si>
    <r>
      <rPr>
        <sz val="10"/>
        <color indexed="8"/>
        <rFont val="宋体"/>
        <family val="0"/>
      </rPr>
      <t>政府办公厅（室）及相关机构事务</t>
    </r>
  </si>
  <si>
    <t>2010301</t>
  </si>
  <si>
    <t>2010302</t>
  </si>
  <si>
    <t>2010306</t>
  </si>
  <si>
    <r>
      <rPr>
        <sz val="10"/>
        <color indexed="8"/>
        <rFont val="宋体"/>
        <family val="0"/>
      </rPr>
      <t>政务公开审批</t>
    </r>
  </si>
  <si>
    <t>2010350</t>
  </si>
  <si>
    <r>
      <rPr>
        <sz val="10"/>
        <color indexed="8"/>
        <rFont val="宋体"/>
        <family val="0"/>
      </rPr>
      <t>事业运行</t>
    </r>
  </si>
  <si>
    <t>2010399</t>
  </si>
  <si>
    <r>
      <rPr>
        <sz val="10"/>
        <color indexed="8"/>
        <rFont val="宋体"/>
        <family val="0"/>
      </rPr>
      <t>其他政府办公厅（室）及相关机构事务支出</t>
    </r>
  </si>
  <si>
    <t>20104</t>
  </si>
  <si>
    <r>
      <rPr>
        <sz val="10"/>
        <color indexed="8"/>
        <rFont val="宋体"/>
        <family val="0"/>
      </rPr>
      <t>发展与改革事务</t>
    </r>
  </si>
  <si>
    <t>2010401</t>
  </si>
  <si>
    <t>2010402</t>
  </si>
  <si>
    <t>20105</t>
  </si>
  <si>
    <r>
      <rPr>
        <sz val="10"/>
        <color indexed="8"/>
        <rFont val="宋体"/>
        <family val="0"/>
      </rPr>
      <t>统计信息事务</t>
    </r>
  </si>
  <si>
    <t>2010501</t>
  </si>
  <si>
    <t>2010504</t>
  </si>
  <si>
    <r>
      <rPr>
        <sz val="10"/>
        <color indexed="8"/>
        <rFont val="宋体"/>
        <family val="0"/>
      </rPr>
      <t>信息事务</t>
    </r>
  </si>
  <si>
    <t>2010508</t>
  </si>
  <si>
    <r>
      <rPr>
        <sz val="10"/>
        <color indexed="8"/>
        <rFont val="宋体"/>
        <family val="0"/>
      </rPr>
      <t>统计抽样调查</t>
    </r>
  </si>
  <si>
    <t>20106</t>
  </si>
  <si>
    <r>
      <rPr>
        <sz val="10"/>
        <color indexed="8"/>
        <rFont val="宋体"/>
        <family val="0"/>
      </rPr>
      <t>财政事务</t>
    </r>
  </si>
  <si>
    <t>2010601</t>
  </si>
  <si>
    <t>2010699</t>
  </si>
  <si>
    <r>
      <rPr>
        <sz val="10"/>
        <color indexed="8"/>
        <rFont val="宋体"/>
        <family val="0"/>
      </rPr>
      <t>其他财政事务支出</t>
    </r>
  </si>
  <si>
    <t>20107</t>
  </si>
  <si>
    <r>
      <rPr>
        <sz val="10"/>
        <color indexed="8"/>
        <rFont val="宋体"/>
        <family val="0"/>
      </rPr>
      <t>税收事务</t>
    </r>
  </si>
  <si>
    <t>2010701</t>
  </si>
  <si>
    <t>20108</t>
  </si>
  <si>
    <r>
      <rPr>
        <sz val="10"/>
        <color indexed="8"/>
        <rFont val="宋体"/>
        <family val="0"/>
      </rPr>
      <t>审计事务</t>
    </r>
  </si>
  <si>
    <t>2010801</t>
  </si>
  <si>
    <t>2010804</t>
  </si>
  <si>
    <r>
      <rPr>
        <sz val="10"/>
        <color indexed="8"/>
        <rFont val="宋体"/>
        <family val="0"/>
      </rPr>
      <t>审计业务</t>
    </r>
  </si>
  <si>
    <t>2010806</t>
  </si>
  <si>
    <r>
      <rPr>
        <sz val="10"/>
        <color indexed="8"/>
        <rFont val="宋体"/>
        <family val="0"/>
      </rPr>
      <t>信息化建设</t>
    </r>
  </si>
  <si>
    <t>2010899</t>
  </si>
  <si>
    <r>
      <rPr>
        <sz val="10"/>
        <color indexed="8"/>
        <rFont val="宋体"/>
        <family val="0"/>
      </rPr>
      <t>其他审计事务支出</t>
    </r>
  </si>
  <si>
    <t>20110</t>
  </si>
  <si>
    <r>
      <rPr>
        <sz val="10"/>
        <color indexed="8"/>
        <rFont val="宋体"/>
        <family val="0"/>
      </rPr>
      <t>人力资源事务</t>
    </r>
  </si>
  <si>
    <t>2011001</t>
  </si>
  <si>
    <t>20111</t>
  </si>
  <si>
    <r>
      <rPr>
        <sz val="10"/>
        <color indexed="8"/>
        <rFont val="宋体"/>
        <family val="0"/>
      </rPr>
      <t>纪检监察事务</t>
    </r>
  </si>
  <si>
    <t>2011101</t>
  </si>
  <si>
    <t>2011104</t>
  </si>
  <si>
    <r>
      <rPr>
        <sz val="10"/>
        <color indexed="8"/>
        <rFont val="宋体"/>
        <family val="0"/>
      </rPr>
      <t>大案要案查处</t>
    </r>
  </si>
  <si>
    <t>2011106</t>
  </si>
  <si>
    <r>
      <rPr>
        <sz val="10"/>
        <color indexed="8"/>
        <rFont val="宋体"/>
        <family val="0"/>
      </rPr>
      <t>中央巡视</t>
    </r>
  </si>
  <si>
    <t>2011199</t>
  </si>
  <si>
    <r>
      <rPr>
        <sz val="10"/>
        <color indexed="8"/>
        <rFont val="宋体"/>
        <family val="0"/>
      </rPr>
      <t>其他纪检监察事务支出</t>
    </r>
  </si>
  <si>
    <t>20113</t>
  </si>
  <si>
    <r>
      <rPr>
        <sz val="10"/>
        <color indexed="8"/>
        <rFont val="宋体"/>
        <family val="0"/>
      </rPr>
      <t>商贸事务</t>
    </r>
  </si>
  <si>
    <t>2011301</t>
  </si>
  <si>
    <t>20114</t>
  </si>
  <si>
    <r>
      <rPr>
        <sz val="10"/>
        <color indexed="8"/>
        <rFont val="宋体"/>
        <family val="0"/>
      </rPr>
      <t>知识产权事务</t>
    </r>
  </si>
  <si>
    <t>2011401</t>
  </si>
  <si>
    <t>20123</t>
  </si>
  <si>
    <r>
      <rPr>
        <sz val="10"/>
        <color indexed="8"/>
        <rFont val="宋体"/>
        <family val="0"/>
      </rPr>
      <t>民族事务</t>
    </r>
  </si>
  <si>
    <t>2012301</t>
  </si>
  <si>
    <t>2012302</t>
  </si>
  <si>
    <t>2012304</t>
  </si>
  <si>
    <r>
      <rPr>
        <sz val="10"/>
        <color indexed="8"/>
        <rFont val="宋体"/>
        <family val="0"/>
      </rPr>
      <t>民族工作专项</t>
    </r>
  </si>
  <si>
    <t>20126</t>
  </si>
  <si>
    <r>
      <rPr>
        <sz val="10"/>
        <color indexed="8"/>
        <rFont val="宋体"/>
        <family val="0"/>
      </rPr>
      <t>档案事务</t>
    </r>
  </si>
  <si>
    <t>2012601</t>
  </si>
  <si>
    <t>2012602</t>
  </si>
  <si>
    <t>2012604</t>
  </si>
  <si>
    <r>
      <rPr>
        <sz val="10"/>
        <color indexed="8"/>
        <rFont val="宋体"/>
        <family val="0"/>
      </rPr>
      <t>档案馆</t>
    </r>
  </si>
  <si>
    <t>20128</t>
  </si>
  <si>
    <r>
      <rPr>
        <sz val="10"/>
        <color indexed="8"/>
        <rFont val="宋体"/>
        <family val="0"/>
      </rPr>
      <t>民主党派及工商联事务</t>
    </r>
  </si>
  <si>
    <t>2012801</t>
  </si>
  <si>
    <t>20129</t>
  </si>
  <si>
    <r>
      <rPr>
        <sz val="10"/>
        <color indexed="8"/>
        <rFont val="宋体"/>
        <family val="0"/>
      </rPr>
      <t>群众团体事务</t>
    </r>
  </si>
  <si>
    <t>2012901</t>
  </si>
  <si>
    <t>2012902</t>
  </si>
  <si>
    <t>2012999</t>
  </si>
  <si>
    <r>
      <rPr>
        <sz val="10"/>
        <color indexed="8"/>
        <rFont val="宋体"/>
        <family val="0"/>
      </rPr>
      <t>其他群众团体事务支出</t>
    </r>
  </si>
  <si>
    <t>20131</t>
  </si>
  <si>
    <r>
      <rPr>
        <sz val="10"/>
        <color indexed="8"/>
        <rFont val="宋体"/>
        <family val="0"/>
      </rPr>
      <t>党委办公厅（室）及相关机构事务</t>
    </r>
  </si>
  <si>
    <t>2013101</t>
  </si>
  <si>
    <t>2013103</t>
  </si>
  <si>
    <t>2013105</t>
  </si>
  <si>
    <r>
      <rPr>
        <sz val="10"/>
        <color indexed="8"/>
        <rFont val="宋体"/>
        <family val="0"/>
      </rPr>
      <t>专项业务</t>
    </r>
  </si>
  <si>
    <t>20132</t>
  </si>
  <si>
    <r>
      <rPr>
        <sz val="10"/>
        <color indexed="8"/>
        <rFont val="宋体"/>
        <family val="0"/>
      </rPr>
      <t>组织事务</t>
    </r>
  </si>
  <si>
    <t>2013201</t>
  </si>
  <si>
    <t>20133</t>
  </si>
  <si>
    <r>
      <rPr>
        <sz val="10"/>
        <color indexed="8"/>
        <rFont val="宋体"/>
        <family val="0"/>
      </rPr>
      <t>宣传事务</t>
    </r>
  </si>
  <si>
    <t>2013301</t>
  </si>
  <si>
    <t>2013399</t>
  </si>
  <si>
    <r>
      <rPr>
        <sz val="10"/>
        <color indexed="8"/>
        <rFont val="宋体"/>
        <family val="0"/>
      </rPr>
      <t>其他宣传事务支出</t>
    </r>
  </si>
  <si>
    <t>20134</t>
  </si>
  <si>
    <r>
      <rPr>
        <sz val="10"/>
        <color indexed="8"/>
        <rFont val="宋体"/>
        <family val="0"/>
      </rPr>
      <t>统战事务</t>
    </r>
  </si>
  <si>
    <t>2013401</t>
  </si>
  <si>
    <t>2013404</t>
  </si>
  <si>
    <r>
      <rPr>
        <sz val="10"/>
        <color indexed="8"/>
        <rFont val="宋体"/>
        <family val="0"/>
      </rPr>
      <t>宗教事务</t>
    </r>
  </si>
  <si>
    <t>2013499</t>
  </si>
  <si>
    <r>
      <rPr>
        <sz val="10"/>
        <color indexed="8"/>
        <rFont val="宋体"/>
        <family val="0"/>
      </rPr>
      <t>其他统战事务支出</t>
    </r>
  </si>
  <si>
    <t>20136</t>
  </si>
  <si>
    <r>
      <rPr>
        <sz val="10"/>
        <color indexed="8"/>
        <rFont val="宋体"/>
        <family val="0"/>
      </rPr>
      <t>其他共产党事务支出</t>
    </r>
  </si>
  <si>
    <t>2013601</t>
  </si>
  <si>
    <t>20137</t>
  </si>
  <si>
    <r>
      <rPr>
        <sz val="10"/>
        <color indexed="8"/>
        <rFont val="宋体"/>
        <family val="0"/>
      </rPr>
      <t>网信事务</t>
    </r>
  </si>
  <si>
    <t>2013701</t>
  </si>
  <si>
    <t>2013799</t>
  </si>
  <si>
    <r>
      <rPr>
        <sz val="10"/>
        <color indexed="8"/>
        <rFont val="宋体"/>
        <family val="0"/>
      </rPr>
      <t>其他网信事务支出</t>
    </r>
  </si>
  <si>
    <t>20138</t>
  </si>
  <si>
    <r>
      <rPr>
        <sz val="10"/>
        <color indexed="8"/>
        <rFont val="宋体"/>
        <family val="0"/>
      </rPr>
      <t>市场监督管理事务</t>
    </r>
  </si>
  <si>
    <t>2013801</t>
  </si>
  <si>
    <t>2013802</t>
  </si>
  <si>
    <t>2013804</t>
  </si>
  <si>
    <r>
      <rPr>
        <sz val="10"/>
        <color indexed="8"/>
        <rFont val="宋体"/>
        <family val="0"/>
      </rPr>
      <t>市场监督管理专项</t>
    </r>
  </si>
  <si>
    <t>2013805</t>
  </si>
  <si>
    <r>
      <rPr>
        <sz val="10"/>
        <color indexed="8"/>
        <rFont val="宋体"/>
        <family val="0"/>
      </rPr>
      <t>市场监管执法</t>
    </r>
  </si>
  <si>
    <t>2013810</t>
  </si>
  <si>
    <r>
      <rPr>
        <sz val="10"/>
        <color indexed="8"/>
        <rFont val="宋体"/>
        <family val="0"/>
      </rPr>
      <t>认证认可监督管理</t>
    </r>
  </si>
  <si>
    <t>2013815</t>
  </si>
  <si>
    <r>
      <rPr>
        <sz val="10"/>
        <color indexed="8"/>
        <rFont val="宋体"/>
        <family val="0"/>
      </rPr>
      <t>质量安全监管</t>
    </r>
  </si>
  <si>
    <t>20305</t>
  </si>
  <si>
    <r>
      <rPr>
        <sz val="10"/>
        <color indexed="8"/>
        <rFont val="宋体"/>
        <family val="0"/>
      </rPr>
      <t>专项工程</t>
    </r>
  </si>
  <si>
    <t>2030501</t>
  </si>
  <si>
    <t>20306</t>
  </si>
  <si>
    <r>
      <rPr>
        <sz val="10"/>
        <color indexed="8"/>
        <rFont val="宋体"/>
        <family val="0"/>
      </rPr>
      <t>国防动员</t>
    </r>
  </si>
  <si>
    <t>2030601</t>
  </si>
  <si>
    <r>
      <rPr>
        <sz val="10"/>
        <color indexed="8"/>
        <rFont val="宋体"/>
        <family val="0"/>
      </rPr>
      <t>兵役征集</t>
    </r>
  </si>
  <si>
    <t>2030603</t>
  </si>
  <si>
    <r>
      <rPr>
        <sz val="10"/>
        <color indexed="8"/>
        <rFont val="宋体"/>
        <family val="0"/>
      </rPr>
      <t>人民防空</t>
    </r>
  </si>
  <si>
    <t>2030607</t>
  </si>
  <si>
    <r>
      <rPr>
        <sz val="10"/>
        <color indexed="8"/>
        <rFont val="宋体"/>
        <family val="0"/>
      </rPr>
      <t>民兵</t>
    </r>
  </si>
  <si>
    <t>2030699</t>
  </si>
  <si>
    <r>
      <rPr>
        <sz val="10"/>
        <color indexed="8"/>
        <rFont val="宋体"/>
        <family val="0"/>
      </rPr>
      <t>其他国防动员支出</t>
    </r>
  </si>
  <si>
    <t>20399</t>
  </si>
  <si>
    <r>
      <rPr>
        <sz val="10"/>
        <color indexed="8"/>
        <rFont val="宋体"/>
        <family val="0"/>
      </rPr>
      <t>其他国防支出</t>
    </r>
  </si>
  <si>
    <t>2039901</t>
  </si>
  <si>
    <t>20401</t>
  </si>
  <si>
    <r>
      <rPr>
        <sz val="10"/>
        <color indexed="8"/>
        <rFont val="宋体"/>
        <family val="0"/>
      </rPr>
      <t>武装警察部队</t>
    </r>
  </si>
  <si>
    <t>2040101</t>
  </si>
  <si>
    <t>20402</t>
  </si>
  <si>
    <r>
      <rPr>
        <sz val="10"/>
        <color indexed="8"/>
        <rFont val="宋体"/>
        <family val="0"/>
      </rPr>
      <t>公安</t>
    </r>
  </si>
  <si>
    <t>2040201</t>
  </si>
  <si>
    <t>2040202</t>
  </si>
  <si>
    <t>2040220</t>
  </si>
  <si>
    <r>
      <rPr>
        <sz val="10"/>
        <color indexed="8"/>
        <rFont val="宋体"/>
        <family val="0"/>
      </rPr>
      <t>执法办案</t>
    </r>
  </si>
  <si>
    <t>2040221</t>
  </si>
  <si>
    <r>
      <rPr>
        <sz val="10"/>
        <color indexed="8"/>
        <rFont val="宋体"/>
        <family val="0"/>
      </rPr>
      <t>特别业务</t>
    </r>
  </si>
  <si>
    <t>2040250</t>
  </si>
  <si>
    <t>2040299</t>
  </si>
  <si>
    <r>
      <rPr>
        <sz val="10"/>
        <color indexed="8"/>
        <rFont val="宋体"/>
        <family val="0"/>
      </rPr>
      <t>其他公安支出</t>
    </r>
  </si>
  <si>
    <t>20404</t>
  </si>
  <si>
    <r>
      <rPr>
        <sz val="10"/>
        <color indexed="8"/>
        <rFont val="宋体"/>
        <family val="0"/>
      </rPr>
      <t>检察</t>
    </r>
  </si>
  <si>
    <t>2040401</t>
  </si>
  <si>
    <t>2040499</t>
  </si>
  <si>
    <r>
      <rPr>
        <sz val="10"/>
        <color indexed="8"/>
        <rFont val="宋体"/>
        <family val="0"/>
      </rPr>
      <t>其他检察支出</t>
    </r>
  </si>
  <si>
    <t>20405</t>
  </si>
  <si>
    <r>
      <rPr>
        <sz val="10"/>
        <color indexed="8"/>
        <rFont val="宋体"/>
        <family val="0"/>
      </rPr>
      <t>法院</t>
    </r>
  </si>
  <si>
    <t>2040501</t>
  </si>
  <si>
    <t>2040502</t>
  </si>
  <si>
    <t>2040504</t>
  </si>
  <si>
    <r>
      <rPr>
        <sz val="10"/>
        <color indexed="8"/>
        <rFont val="宋体"/>
        <family val="0"/>
      </rPr>
      <t>案件审判</t>
    </r>
  </si>
  <si>
    <t>2040599</t>
  </si>
  <si>
    <r>
      <rPr>
        <sz val="10"/>
        <color indexed="8"/>
        <rFont val="宋体"/>
        <family val="0"/>
      </rPr>
      <t>其他法院支出</t>
    </r>
  </si>
  <si>
    <t>20406</t>
  </si>
  <si>
    <r>
      <rPr>
        <sz val="10"/>
        <color indexed="8"/>
        <rFont val="宋体"/>
        <family val="0"/>
      </rPr>
      <t>司法</t>
    </r>
  </si>
  <si>
    <t>2040601</t>
  </si>
  <si>
    <t>2040604</t>
  </si>
  <si>
    <r>
      <rPr>
        <sz val="10"/>
        <color indexed="8"/>
        <rFont val="宋体"/>
        <family val="0"/>
      </rPr>
      <t>基层司法业务</t>
    </r>
  </si>
  <si>
    <t>2040605</t>
  </si>
  <si>
    <r>
      <rPr>
        <sz val="10"/>
        <color indexed="8"/>
        <rFont val="宋体"/>
        <family val="0"/>
      </rPr>
      <t>普法宣传</t>
    </r>
  </si>
  <si>
    <t>2040606</t>
  </si>
  <si>
    <r>
      <rPr>
        <sz val="10"/>
        <color indexed="8"/>
        <rFont val="宋体"/>
        <family val="0"/>
      </rPr>
      <t>律师公证管理</t>
    </r>
  </si>
  <si>
    <t>2040607</t>
  </si>
  <si>
    <r>
      <rPr>
        <sz val="10"/>
        <color indexed="8"/>
        <rFont val="宋体"/>
        <family val="0"/>
      </rPr>
      <t>法律援助</t>
    </r>
  </si>
  <si>
    <t>2040610</t>
  </si>
  <si>
    <r>
      <rPr>
        <sz val="10"/>
        <color indexed="8"/>
        <rFont val="宋体"/>
        <family val="0"/>
      </rPr>
      <t>社区矫正</t>
    </r>
  </si>
  <si>
    <t>2040612</t>
  </si>
  <si>
    <r>
      <rPr>
        <sz val="10"/>
        <color indexed="8"/>
        <rFont val="宋体"/>
        <family val="0"/>
      </rPr>
      <t>法制建设</t>
    </r>
  </si>
  <si>
    <t>20501</t>
  </si>
  <si>
    <r>
      <rPr>
        <sz val="10"/>
        <color indexed="8"/>
        <rFont val="宋体"/>
        <family val="0"/>
      </rPr>
      <t>教育管理事务</t>
    </r>
  </si>
  <si>
    <t>2050101</t>
  </si>
  <si>
    <t>2050102</t>
  </si>
  <si>
    <t>20502</t>
  </si>
  <si>
    <r>
      <rPr>
        <sz val="10"/>
        <color indexed="8"/>
        <rFont val="宋体"/>
        <family val="0"/>
      </rPr>
      <t>普通教育</t>
    </r>
  </si>
  <si>
    <t>2050201</t>
  </si>
  <si>
    <r>
      <rPr>
        <sz val="10"/>
        <color indexed="8"/>
        <rFont val="宋体"/>
        <family val="0"/>
      </rPr>
      <t>学前教育</t>
    </r>
  </si>
  <si>
    <t>2050202</t>
  </si>
  <si>
    <r>
      <rPr>
        <sz val="10"/>
        <color indexed="8"/>
        <rFont val="宋体"/>
        <family val="0"/>
      </rPr>
      <t>小学教育</t>
    </r>
  </si>
  <si>
    <t>2050203</t>
  </si>
  <si>
    <r>
      <rPr>
        <sz val="10"/>
        <color indexed="8"/>
        <rFont val="宋体"/>
        <family val="0"/>
      </rPr>
      <t>初中教育</t>
    </r>
  </si>
  <si>
    <t>2050204</t>
  </si>
  <si>
    <r>
      <rPr>
        <sz val="10"/>
        <color indexed="8"/>
        <rFont val="宋体"/>
        <family val="0"/>
      </rPr>
      <t>高中教育</t>
    </r>
  </si>
  <si>
    <t>2050299</t>
  </si>
  <si>
    <r>
      <rPr>
        <sz val="10"/>
        <color indexed="8"/>
        <rFont val="宋体"/>
        <family val="0"/>
      </rPr>
      <t>其他普通教育支出</t>
    </r>
  </si>
  <si>
    <t>20503</t>
  </si>
  <si>
    <r>
      <rPr>
        <sz val="10"/>
        <color indexed="8"/>
        <rFont val="宋体"/>
        <family val="0"/>
      </rPr>
      <t>职业教育</t>
    </r>
  </si>
  <si>
    <t>2050302</t>
  </si>
  <si>
    <r>
      <rPr>
        <sz val="10"/>
        <color indexed="8"/>
        <rFont val="宋体"/>
        <family val="0"/>
      </rPr>
      <t>中专教育</t>
    </r>
  </si>
  <si>
    <t>20505</t>
  </si>
  <si>
    <r>
      <rPr>
        <sz val="10"/>
        <color indexed="8"/>
        <rFont val="宋体"/>
        <family val="0"/>
      </rPr>
      <t>广播电视教育</t>
    </r>
  </si>
  <si>
    <t>2050501</t>
  </si>
  <si>
    <r>
      <rPr>
        <sz val="10"/>
        <color indexed="8"/>
        <rFont val="宋体"/>
        <family val="0"/>
      </rPr>
      <t>广播电视学校</t>
    </r>
  </si>
  <si>
    <t>20507</t>
  </si>
  <si>
    <r>
      <rPr>
        <sz val="10"/>
        <color indexed="8"/>
        <rFont val="宋体"/>
        <family val="0"/>
      </rPr>
      <t>特殊教育</t>
    </r>
  </si>
  <si>
    <t>2050701</t>
  </si>
  <si>
    <r>
      <rPr>
        <sz val="10"/>
        <color indexed="8"/>
        <rFont val="宋体"/>
        <family val="0"/>
      </rPr>
      <t>特殊学校教育</t>
    </r>
  </si>
  <si>
    <t>20508</t>
  </si>
  <si>
    <r>
      <rPr>
        <sz val="10"/>
        <color indexed="8"/>
        <rFont val="宋体"/>
        <family val="0"/>
      </rPr>
      <t>进修及培训</t>
    </r>
  </si>
  <si>
    <t>2050801</t>
  </si>
  <si>
    <r>
      <rPr>
        <sz val="10"/>
        <color indexed="8"/>
        <rFont val="宋体"/>
        <family val="0"/>
      </rPr>
      <t>教师进修</t>
    </r>
  </si>
  <si>
    <t>20601</t>
  </si>
  <si>
    <r>
      <rPr>
        <sz val="10"/>
        <color indexed="8"/>
        <rFont val="宋体"/>
        <family val="0"/>
      </rPr>
      <t>科学技术管理事务</t>
    </r>
  </si>
  <si>
    <t>2060101</t>
  </si>
  <si>
    <t>2060199</t>
  </si>
  <si>
    <r>
      <rPr>
        <sz val="10"/>
        <color indexed="8"/>
        <rFont val="宋体"/>
        <family val="0"/>
      </rPr>
      <t>其他科学技术管理事务支出</t>
    </r>
  </si>
  <si>
    <t>20607</t>
  </si>
  <si>
    <r>
      <rPr>
        <sz val="10"/>
        <color indexed="8"/>
        <rFont val="宋体"/>
        <family val="0"/>
      </rPr>
      <t>科学技术普及</t>
    </r>
  </si>
  <si>
    <t>2060702</t>
  </si>
  <si>
    <r>
      <rPr>
        <sz val="10"/>
        <color indexed="8"/>
        <rFont val="宋体"/>
        <family val="0"/>
      </rPr>
      <t>科普活动</t>
    </r>
  </si>
  <si>
    <t>20699</t>
  </si>
  <si>
    <r>
      <rPr>
        <sz val="10"/>
        <color indexed="8"/>
        <rFont val="宋体"/>
        <family val="0"/>
      </rPr>
      <t>其他科学技术支出</t>
    </r>
  </si>
  <si>
    <t>2069999</t>
  </si>
  <si>
    <t>20701</t>
  </si>
  <si>
    <r>
      <rPr>
        <sz val="10"/>
        <color indexed="8"/>
        <rFont val="宋体"/>
        <family val="0"/>
      </rPr>
      <t>文化和旅游</t>
    </r>
  </si>
  <si>
    <t>2070101</t>
  </si>
  <si>
    <t>2070111</t>
  </si>
  <si>
    <r>
      <rPr>
        <sz val="10"/>
        <color indexed="8"/>
        <rFont val="宋体"/>
        <family val="0"/>
      </rPr>
      <t>文化创作与保护</t>
    </r>
  </si>
  <si>
    <t>2070199</t>
  </si>
  <si>
    <r>
      <rPr>
        <sz val="10"/>
        <color indexed="8"/>
        <rFont val="宋体"/>
        <family val="0"/>
      </rPr>
      <t>其他文化和旅游支出</t>
    </r>
  </si>
  <si>
    <t>20702</t>
  </si>
  <si>
    <r>
      <rPr>
        <sz val="10"/>
        <color indexed="8"/>
        <rFont val="宋体"/>
        <family val="0"/>
      </rPr>
      <t>文物</t>
    </r>
  </si>
  <si>
    <t>2070204</t>
  </si>
  <si>
    <r>
      <rPr>
        <sz val="10"/>
        <color indexed="8"/>
        <rFont val="宋体"/>
        <family val="0"/>
      </rPr>
      <t>文物保护</t>
    </r>
  </si>
  <si>
    <t>2070205</t>
  </si>
  <si>
    <r>
      <rPr>
        <sz val="10"/>
        <color indexed="8"/>
        <rFont val="宋体"/>
        <family val="0"/>
      </rPr>
      <t>博物馆</t>
    </r>
  </si>
  <si>
    <t>20706</t>
  </si>
  <si>
    <r>
      <rPr>
        <sz val="10"/>
        <color indexed="8"/>
        <rFont val="宋体"/>
        <family val="0"/>
      </rPr>
      <t>新闻出版电影</t>
    </r>
  </si>
  <si>
    <t>2070699</t>
  </si>
  <si>
    <r>
      <rPr>
        <sz val="10"/>
        <color indexed="8"/>
        <rFont val="宋体"/>
        <family val="0"/>
      </rPr>
      <t>其他新闻出版电影支出</t>
    </r>
  </si>
  <si>
    <t>20708</t>
  </si>
  <si>
    <r>
      <rPr>
        <sz val="10"/>
        <color indexed="8"/>
        <rFont val="宋体"/>
        <family val="0"/>
      </rPr>
      <t>广播电视</t>
    </r>
  </si>
  <si>
    <t>2070801</t>
  </si>
  <si>
    <t>2070802</t>
  </si>
  <si>
    <t>2070804</t>
  </si>
  <si>
    <r>
      <rPr>
        <sz val="10"/>
        <color indexed="8"/>
        <rFont val="宋体"/>
        <family val="0"/>
      </rPr>
      <t>广播</t>
    </r>
  </si>
  <si>
    <t>2070899</t>
  </si>
  <si>
    <r>
      <rPr>
        <sz val="10"/>
        <color indexed="8"/>
        <rFont val="宋体"/>
        <family val="0"/>
      </rPr>
      <t>其他广播电视支出</t>
    </r>
  </si>
  <si>
    <t>20709</t>
  </si>
  <si>
    <r>
      <rPr>
        <sz val="10"/>
        <color indexed="8"/>
        <rFont val="宋体"/>
        <family val="0"/>
      </rPr>
      <t>旅游发展基金支出</t>
    </r>
  </si>
  <si>
    <t>2070904</t>
  </si>
  <si>
    <r>
      <rPr>
        <sz val="10"/>
        <color indexed="8"/>
        <rFont val="宋体"/>
        <family val="0"/>
      </rPr>
      <t>地方旅游开发项目补助</t>
    </r>
  </si>
  <si>
    <t>20799</t>
  </si>
  <si>
    <r>
      <rPr>
        <sz val="10"/>
        <color indexed="8"/>
        <rFont val="宋体"/>
        <family val="0"/>
      </rPr>
      <t>其他文化体育与传媒支出</t>
    </r>
  </si>
  <si>
    <t>2079999</t>
  </si>
  <si>
    <t>20801</t>
  </si>
  <si>
    <r>
      <rPr>
        <sz val="10"/>
        <color indexed="8"/>
        <rFont val="宋体"/>
        <family val="0"/>
      </rPr>
      <t>人力资源和社会保障管理事务</t>
    </r>
  </si>
  <si>
    <t>2080101</t>
  </si>
  <si>
    <t>2080102</t>
  </si>
  <si>
    <t>2080104</t>
  </si>
  <si>
    <r>
      <rPr>
        <sz val="10"/>
        <color indexed="8"/>
        <rFont val="宋体"/>
        <family val="0"/>
      </rPr>
      <t>综合业务管理</t>
    </r>
  </si>
  <si>
    <t>2080106</t>
  </si>
  <si>
    <r>
      <rPr>
        <sz val="10"/>
        <color indexed="8"/>
        <rFont val="宋体"/>
        <family val="0"/>
      </rPr>
      <t>就业管理事务</t>
    </r>
  </si>
  <si>
    <t>2080109</t>
  </si>
  <si>
    <r>
      <rPr>
        <sz val="10"/>
        <color indexed="8"/>
        <rFont val="宋体"/>
        <family val="0"/>
      </rPr>
      <t>社会保险经办机构</t>
    </r>
  </si>
  <si>
    <t>20802</t>
  </si>
  <si>
    <r>
      <rPr>
        <sz val="10"/>
        <color indexed="8"/>
        <rFont val="宋体"/>
        <family val="0"/>
      </rPr>
      <t>民政管理事务</t>
    </r>
  </si>
  <si>
    <t>2080201</t>
  </si>
  <si>
    <t>2080207</t>
  </si>
  <si>
    <r>
      <rPr>
        <sz val="10"/>
        <color indexed="8"/>
        <rFont val="宋体"/>
        <family val="0"/>
      </rPr>
      <t>行政区划和地名管理</t>
    </r>
  </si>
  <si>
    <t>2080208</t>
  </si>
  <si>
    <r>
      <rPr>
        <sz val="10"/>
        <color indexed="8"/>
        <rFont val="宋体"/>
        <family val="0"/>
      </rPr>
      <t>基层政权和社区建设</t>
    </r>
  </si>
  <si>
    <t>20805</t>
  </si>
  <si>
    <r>
      <rPr>
        <sz val="10"/>
        <color indexed="8"/>
        <rFont val="宋体"/>
        <family val="0"/>
      </rPr>
      <t>行政事业单位离退休</t>
    </r>
  </si>
  <si>
    <t>2080501</t>
  </si>
  <si>
    <r>
      <rPr>
        <sz val="10"/>
        <color indexed="8"/>
        <rFont val="宋体"/>
        <family val="0"/>
      </rPr>
      <t>归口管理的行政单位离退休</t>
    </r>
  </si>
  <si>
    <t>2080502</t>
  </si>
  <si>
    <r>
      <rPr>
        <sz val="10"/>
        <color indexed="8"/>
        <rFont val="宋体"/>
        <family val="0"/>
      </rPr>
      <t>事业单位离退休</t>
    </r>
  </si>
  <si>
    <t>2080503</t>
  </si>
  <si>
    <r>
      <rPr>
        <sz val="10"/>
        <color indexed="8"/>
        <rFont val="宋体"/>
        <family val="0"/>
      </rPr>
      <t>离退休人员管理机构</t>
    </r>
  </si>
  <si>
    <t>2080505</t>
  </si>
  <si>
    <r>
      <rPr>
        <sz val="10"/>
        <color indexed="8"/>
        <rFont val="宋体"/>
        <family val="0"/>
      </rPr>
      <t>机关事业单位基本养老保险缴费支出★</t>
    </r>
  </si>
  <si>
    <t>2080507</t>
  </si>
  <si>
    <r>
      <rPr>
        <sz val="10"/>
        <color indexed="8"/>
        <rFont val="宋体"/>
        <family val="0"/>
      </rPr>
      <t>对机关事业单位基本养老保险基金的补助★</t>
    </r>
  </si>
  <si>
    <t>20807</t>
  </si>
  <si>
    <r>
      <rPr>
        <sz val="10"/>
        <color indexed="8"/>
        <rFont val="宋体"/>
        <family val="0"/>
      </rPr>
      <t>就业补助</t>
    </r>
  </si>
  <si>
    <t>2080799</t>
  </si>
  <si>
    <r>
      <rPr>
        <sz val="10"/>
        <color indexed="8"/>
        <rFont val="宋体"/>
        <family val="0"/>
      </rPr>
      <t>其他就业补助支出★</t>
    </r>
  </si>
  <si>
    <t>20808</t>
  </si>
  <si>
    <r>
      <rPr>
        <sz val="10"/>
        <color indexed="8"/>
        <rFont val="宋体"/>
        <family val="0"/>
      </rPr>
      <t>抚恤</t>
    </r>
  </si>
  <si>
    <t>2080801</t>
  </si>
  <si>
    <r>
      <rPr>
        <sz val="10"/>
        <color indexed="8"/>
        <rFont val="宋体"/>
        <family val="0"/>
      </rPr>
      <t>死亡抚恤</t>
    </r>
  </si>
  <si>
    <t>2080802</t>
  </si>
  <si>
    <r>
      <rPr>
        <sz val="10"/>
        <color indexed="8"/>
        <rFont val="宋体"/>
        <family val="0"/>
      </rPr>
      <t>伤残抚恤</t>
    </r>
  </si>
  <si>
    <t>2080803</t>
  </si>
  <si>
    <r>
      <rPr>
        <sz val="10"/>
        <color indexed="8"/>
        <rFont val="宋体"/>
        <family val="0"/>
      </rPr>
      <t>在乡复员、退伍军人生活补助</t>
    </r>
  </si>
  <si>
    <t>2080804</t>
  </si>
  <si>
    <r>
      <rPr>
        <sz val="10"/>
        <color indexed="8"/>
        <rFont val="宋体"/>
        <family val="0"/>
      </rPr>
      <t>优抚事业单位支出</t>
    </r>
  </si>
  <si>
    <t>2080805</t>
  </si>
  <si>
    <r>
      <rPr>
        <sz val="10"/>
        <color indexed="8"/>
        <rFont val="宋体"/>
        <family val="0"/>
      </rPr>
      <t>义务兵优待</t>
    </r>
  </si>
  <si>
    <t>2080806</t>
  </si>
  <si>
    <r>
      <rPr>
        <sz val="10"/>
        <color indexed="8"/>
        <rFont val="宋体"/>
        <family val="0"/>
      </rPr>
      <t>农村籍退役士兵老年生活补助</t>
    </r>
  </si>
  <si>
    <t>2080899</t>
  </si>
  <si>
    <r>
      <rPr>
        <sz val="10"/>
        <color indexed="8"/>
        <rFont val="宋体"/>
        <family val="0"/>
      </rPr>
      <t>其他优抚支出</t>
    </r>
  </si>
  <si>
    <t>20809</t>
  </si>
  <si>
    <r>
      <rPr>
        <sz val="10"/>
        <color indexed="8"/>
        <rFont val="宋体"/>
        <family val="0"/>
      </rPr>
      <t>退役安置</t>
    </r>
  </si>
  <si>
    <t>2080901</t>
  </si>
  <si>
    <r>
      <rPr>
        <sz val="10"/>
        <color indexed="8"/>
        <rFont val="宋体"/>
        <family val="0"/>
      </rPr>
      <t>退役士兵安置</t>
    </r>
  </si>
  <si>
    <t>2080902</t>
  </si>
  <si>
    <r>
      <rPr>
        <sz val="10"/>
        <color indexed="8"/>
        <rFont val="宋体"/>
        <family val="0"/>
      </rPr>
      <t>军队移交政府的离退休人员安置</t>
    </r>
  </si>
  <si>
    <t>2080903</t>
  </si>
  <si>
    <r>
      <rPr>
        <sz val="10"/>
        <color indexed="8"/>
        <rFont val="宋体"/>
        <family val="0"/>
      </rPr>
      <t>军队移交政府离退休干部管理机构</t>
    </r>
  </si>
  <si>
    <t>2080904</t>
  </si>
  <si>
    <r>
      <rPr>
        <sz val="10"/>
        <color indexed="8"/>
        <rFont val="宋体"/>
        <family val="0"/>
      </rPr>
      <t>退役士兵管理教育</t>
    </r>
  </si>
  <si>
    <t>2080905</t>
  </si>
  <si>
    <r>
      <rPr>
        <sz val="10"/>
        <color indexed="8"/>
        <rFont val="宋体"/>
        <family val="0"/>
      </rPr>
      <t>军队转业干部安置</t>
    </r>
  </si>
  <si>
    <t>20810</t>
  </si>
  <si>
    <r>
      <rPr>
        <sz val="10"/>
        <color indexed="8"/>
        <rFont val="宋体"/>
        <family val="0"/>
      </rPr>
      <t>社会福利</t>
    </r>
  </si>
  <si>
    <t>2081001</t>
  </si>
  <si>
    <r>
      <rPr>
        <sz val="10"/>
        <color indexed="8"/>
        <rFont val="宋体"/>
        <family val="0"/>
      </rPr>
      <t>儿童福利</t>
    </r>
  </si>
  <si>
    <t>2081002</t>
  </si>
  <si>
    <r>
      <rPr>
        <sz val="10"/>
        <color indexed="8"/>
        <rFont val="宋体"/>
        <family val="0"/>
      </rPr>
      <t>老年福利</t>
    </r>
  </si>
  <si>
    <t>2081004</t>
  </si>
  <si>
    <r>
      <rPr>
        <sz val="10"/>
        <color indexed="8"/>
        <rFont val="宋体"/>
        <family val="0"/>
      </rPr>
      <t>殡葬</t>
    </r>
  </si>
  <si>
    <t>20811</t>
  </si>
  <si>
    <r>
      <rPr>
        <sz val="10"/>
        <color indexed="8"/>
        <rFont val="宋体"/>
        <family val="0"/>
      </rPr>
      <t>残疾人事业</t>
    </r>
  </si>
  <si>
    <t>2081101</t>
  </si>
  <si>
    <t>2081104</t>
  </si>
  <si>
    <r>
      <rPr>
        <sz val="10"/>
        <color indexed="8"/>
        <rFont val="宋体"/>
        <family val="0"/>
      </rPr>
      <t>残疾人康复</t>
    </r>
  </si>
  <si>
    <t>2081105</t>
  </si>
  <si>
    <r>
      <rPr>
        <sz val="10"/>
        <color indexed="8"/>
        <rFont val="宋体"/>
        <family val="0"/>
      </rPr>
      <t>残疾人就业和扶贫</t>
    </r>
  </si>
  <si>
    <t>2081107</t>
  </si>
  <si>
    <r>
      <rPr>
        <sz val="10"/>
        <color indexed="8"/>
        <rFont val="宋体"/>
        <family val="0"/>
      </rPr>
      <t>残疾人生活和护理补贴★</t>
    </r>
  </si>
  <si>
    <t>2081199</t>
  </si>
  <si>
    <r>
      <rPr>
        <sz val="10"/>
        <color indexed="8"/>
        <rFont val="宋体"/>
        <family val="0"/>
      </rPr>
      <t>其他残疾人事业支出</t>
    </r>
  </si>
  <si>
    <t>20819</t>
  </si>
  <si>
    <r>
      <rPr>
        <sz val="10"/>
        <color indexed="8"/>
        <rFont val="宋体"/>
        <family val="0"/>
      </rPr>
      <t>最低生活保障</t>
    </r>
  </si>
  <si>
    <t>2081902</t>
  </si>
  <si>
    <r>
      <rPr>
        <sz val="10"/>
        <color indexed="8"/>
        <rFont val="宋体"/>
        <family val="0"/>
      </rPr>
      <t>农村最低生活保障金支出</t>
    </r>
  </si>
  <si>
    <t>20820</t>
  </si>
  <si>
    <r>
      <rPr>
        <sz val="10"/>
        <color indexed="8"/>
        <rFont val="宋体"/>
        <family val="0"/>
      </rPr>
      <t>临时救助</t>
    </r>
  </si>
  <si>
    <t>2082001</t>
  </si>
  <si>
    <r>
      <rPr>
        <sz val="10"/>
        <color indexed="8"/>
        <rFont val="宋体"/>
        <family val="0"/>
      </rPr>
      <t>临时救助支出</t>
    </r>
  </si>
  <si>
    <t>20821</t>
  </si>
  <si>
    <r>
      <rPr>
        <sz val="10"/>
        <color indexed="8"/>
        <rFont val="宋体"/>
        <family val="0"/>
      </rPr>
      <t>特困人员救助供养★</t>
    </r>
  </si>
  <si>
    <t>2082102</t>
  </si>
  <si>
    <r>
      <rPr>
        <sz val="10"/>
        <color indexed="8"/>
        <rFont val="宋体"/>
        <family val="0"/>
      </rPr>
      <t>农村特困人员救助供养支出★</t>
    </r>
  </si>
  <si>
    <t>20823</t>
  </si>
  <si>
    <r>
      <rPr>
        <sz val="10"/>
        <color indexed="8"/>
        <rFont val="宋体"/>
        <family val="0"/>
      </rPr>
      <t>小型水库移民扶助基金安排的支出</t>
    </r>
  </si>
  <si>
    <t>2082302</t>
  </si>
  <si>
    <r>
      <rPr>
        <sz val="10"/>
        <color indexed="8"/>
        <rFont val="宋体"/>
        <family val="0"/>
      </rPr>
      <t>基础设施建设和经济发展</t>
    </r>
  </si>
  <si>
    <t>20825</t>
  </si>
  <si>
    <r>
      <rPr>
        <sz val="10"/>
        <color indexed="8"/>
        <rFont val="宋体"/>
        <family val="0"/>
      </rPr>
      <t>其他生活救助</t>
    </r>
  </si>
  <si>
    <t>2082502</t>
  </si>
  <si>
    <r>
      <rPr>
        <sz val="10"/>
        <color indexed="8"/>
        <rFont val="宋体"/>
        <family val="0"/>
      </rPr>
      <t>其他农村生活救助</t>
    </r>
  </si>
  <si>
    <t>20826</t>
  </si>
  <si>
    <r>
      <rPr>
        <sz val="10"/>
        <color indexed="8"/>
        <rFont val="宋体"/>
        <family val="0"/>
      </rPr>
      <t>财政对基本养老保险基金的补助</t>
    </r>
  </si>
  <si>
    <t>2082602</t>
  </si>
  <si>
    <r>
      <rPr>
        <sz val="10"/>
        <color indexed="8"/>
        <rFont val="宋体"/>
        <family val="0"/>
      </rPr>
      <t>财政对城乡居民基本养老保险基金的补助</t>
    </r>
  </si>
  <si>
    <t>20828</t>
  </si>
  <si>
    <r>
      <rPr>
        <sz val="10"/>
        <color indexed="8"/>
        <rFont val="宋体"/>
        <family val="0"/>
      </rPr>
      <t>退役军人管理事务</t>
    </r>
  </si>
  <si>
    <t>2082801</t>
  </si>
  <si>
    <t>2082804</t>
  </si>
  <si>
    <r>
      <rPr>
        <sz val="10"/>
        <color indexed="8"/>
        <rFont val="宋体"/>
        <family val="0"/>
      </rPr>
      <t>拥军优属</t>
    </r>
  </si>
  <si>
    <t>20899</t>
  </si>
  <si>
    <r>
      <rPr>
        <sz val="10"/>
        <color indexed="8"/>
        <rFont val="宋体"/>
        <family val="0"/>
      </rPr>
      <t>其他社会保障和就业支出</t>
    </r>
  </si>
  <si>
    <t>2089901</t>
  </si>
  <si>
    <t>21001</t>
  </si>
  <si>
    <r>
      <rPr>
        <sz val="10"/>
        <color indexed="8"/>
        <rFont val="宋体"/>
        <family val="0"/>
      </rPr>
      <t>卫生健康管理事务</t>
    </r>
  </si>
  <si>
    <t>2100101</t>
  </si>
  <si>
    <t>2100102</t>
  </si>
  <si>
    <t>2100199</t>
  </si>
  <si>
    <r>
      <rPr>
        <sz val="10"/>
        <color indexed="8"/>
        <rFont val="宋体"/>
        <family val="0"/>
      </rPr>
      <t>其他卫生健康管理事务支出</t>
    </r>
  </si>
  <si>
    <t>21002</t>
  </si>
  <si>
    <r>
      <rPr>
        <sz val="10"/>
        <color indexed="8"/>
        <rFont val="宋体"/>
        <family val="0"/>
      </rPr>
      <t>公立医院</t>
    </r>
  </si>
  <si>
    <t>2100201</t>
  </si>
  <si>
    <r>
      <rPr>
        <sz val="10"/>
        <color indexed="8"/>
        <rFont val="宋体"/>
        <family val="0"/>
      </rPr>
      <t>综合医院</t>
    </r>
  </si>
  <si>
    <t>2100202</t>
  </si>
  <si>
    <r>
      <rPr>
        <sz val="10"/>
        <color indexed="8"/>
        <rFont val="宋体"/>
        <family val="0"/>
      </rPr>
      <t>中医（民族）医院</t>
    </r>
  </si>
  <si>
    <t>2100206</t>
  </si>
  <si>
    <r>
      <rPr>
        <sz val="10"/>
        <color indexed="8"/>
        <rFont val="宋体"/>
        <family val="0"/>
      </rPr>
      <t>妇产医院</t>
    </r>
  </si>
  <si>
    <t>2100299</t>
  </si>
  <si>
    <r>
      <rPr>
        <sz val="10"/>
        <color indexed="8"/>
        <rFont val="宋体"/>
        <family val="0"/>
      </rPr>
      <t>其他公立医院支出</t>
    </r>
  </si>
  <si>
    <t>21003</t>
  </si>
  <si>
    <r>
      <rPr>
        <sz val="10"/>
        <color indexed="8"/>
        <rFont val="宋体"/>
        <family val="0"/>
      </rPr>
      <t>基层医疗卫生机构</t>
    </r>
  </si>
  <si>
    <t>2100302</t>
  </si>
  <si>
    <r>
      <rPr>
        <sz val="10"/>
        <color indexed="8"/>
        <rFont val="宋体"/>
        <family val="0"/>
      </rPr>
      <t>乡镇卫生院</t>
    </r>
  </si>
  <si>
    <t>2100399</t>
  </si>
  <si>
    <r>
      <rPr>
        <sz val="10"/>
        <color indexed="8"/>
        <rFont val="宋体"/>
        <family val="0"/>
      </rPr>
      <t>其他基层医疗卫生机构支出</t>
    </r>
  </si>
  <si>
    <t>21004</t>
  </si>
  <si>
    <r>
      <rPr>
        <sz val="10"/>
        <color indexed="8"/>
        <rFont val="宋体"/>
        <family val="0"/>
      </rPr>
      <t>公共卫生</t>
    </r>
  </si>
  <si>
    <t>2100401</t>
  </si>
  <si>
    <r>
      <rPr>
        <sz val="10"/>
        <color indexed="8"/>
        <rFont val="宋体"/>
        <family val="0"/>
      </rPr>
      <t>疾病预防控制机构</t>
    </r>
  </si>
  <si>
    <t>2100402</t>
  </si>
  <si>
    <r>
      <rPr>
        <sz val="10"/>
        <color indexed="8"/>
        <rFont val="宋体"/>
        <family val="0"/>
      </rPr>
      <t>卫生监督机构</t>
    </r>
  </si>
  <si>
    <t>2100403</t>
  </si>
  <si>
    <r>
      <rPr>
        <sz val="10"/>
        <color indexed="8"/>
        <rFont val="宋体"/>
        <family val="0"/>
      </rPr>
      <t>妇幼保健机构</t>
    </r>
  </si>
  <si>
    <t>2100404</t>
  </si>
  <si>
    <r>
      <rPr>
        <sz val="10"/>
        <color indexed="8"/>
        <rFont val="宋体"/>
        <family val="0"/>
      </rPr>
      <t>精神卫生机构</t>
    </r>
  </si>
  <si>
    <t>2100408</t>
  </si>
  <si>
    <r>
      <rPr>
        <sz val="10"/>
        <color indexed="8"/>
        <rFont val="宋体"/>
        <family val="0"/>
      </rPr>
      <t>基本公共卫生服务</t>
    </r>
  </si>
  <si>
    <t>2100409</t>
  </si>
  <si>
    <r>
      <rPr>
        <sz val="10"/>
        <color indexed="8"/>
        <rFont val="宋体"/>
        <family val="0"/>
      </rPr>
      <t>重大公共卫生专项</t>
    </r>
  </si>
  <si>
    <t>2100499</t>
  </si>
  <si>
    <r>
      <rPr>
        <sz val="10"/>
        <color indexed="8"/>
        <rFont val="宋体"/>
        <family val="0"/>
      </rPr>
      <t>其他公共卫生支出</t>
    </r>
  </si>
  <si>
    <t>21006</t>
  </si>
  <si>
    <r>
      <rPr>
        <sz val="10"/>
        <color indexed="8"/>
        <rFont val="宋体"/>
        <family val="0"/>
      </rPr>
      <t>中医药</t>
    </r>
  </si>
  <si>
    <t>2100699</t>
  </si>
  <si>
    <r>
      <rPr>
        <sz val="10"/>
        <color indexed="8"/>
        <rFont val="宋体"/>
        <family val="0"/>
      </rPr>
      <t>其他中医药支出</t>
    </r>
  </si>
  <si>
    <t>21007</t>
  </si>
  <si>
    <r>
      <rPr>
        <sz val="10"/>
        <color indexed="8"/>
        <rFont val="宋体"/>
        <family val="0"/>
      </rPr>
      <t>计划生育事务</t>
    </r>
  </si>
  <si>
    <t>2100717</t>
  </si>
  <si>
    <r>
      <rPr>
        <sz val="10"/>
        <color indexed="8"/>
        <rFont val="宋体"/>
        <family val="0"/>
      </rPr>
      <t>计划生育服务</t>
    </r>
  </si>
  <si>
    <t>21011</t>
  </si>
  <si>
    <r>
      <rPr>
        <sz val="10"/>
        <color indexed="8"/>
        <rFont val="宋体"/>
        <family val="0"/>
      </rPr>
      <t>行政事业单位医疗</t>
    </r>
  </si>
  <si>
    <t>2101101</t>
  </si>
  <si>
    <r>
      <rPr>
        <sz val="10"/>
        <color indexed="8"/>
        <rFont val="宋体"/>
        <family val="0"/>
      </rPr>
      <t>行政单位医疗</t>
    </r>
  </si>
  <si>
    <t>2101102</t>
  </si>
  <si>
    <r>
      <rPr>
        <sz val="10"/>
        <color indexed="8"/>
        <rFont val="宋体"/>
        <family val="0"/>
      </rPr>
      <t>事业单位医疗</t>
    </r>
  </si>
  <si>
    <t>2101103</t>
  </si>
  <si>
    <r>
      <rPr>
        <sz val="10"/>
        <color indexed="8"/>
        <rFont val="宋体"/>
        <family val="0"/>
      </rPr>
      <t>公务员医疗补助</t>
    </r>
  </si>
  <si>
    <t>2101199</t>
  </si>
  <si>
    <r>
      <rPr>
        <sz val="10"/>
        <color indexed="8"/>
        <rFont val="宋体"/>
        <family val="0"/>
      </rPr>
      <t>其他行政事业单位医疗支出</t>
    </r>
  </si>
  <si>
    <t>21012</t>
  </si>
  <si>
    <r>
      <rPr>
        <sz val="10"/>
        <color indexed="8"/>
        <rFont val="宋体"/>
        <family val="0"/>
      </rPr>
      <t>财政对基本医疗保险基金的补助</t>
    </r>
  </si>
  <si>
    <t>2101202</t>
  </si>
  <si>
    <r>
      <rPr>
        <sz val="10"/>
        <color indexed="8"/>
        <rFont val="宋体"/>
        <family val="0"/>
      </rPr>
      <t>财政对城乡居民基本医疗保险基金的补助</t>
    </r>
  </si>
  <si>
    <t>21013</t>
  </si>
  <si>
    <r>
      <rPr>
        <sz val="10"/>
        <color indexed="8"/>
        <rFont val="宋体"/>
        <family val="0"/>
      </rPr>
      <t>医疗救助</t>
    </r>
  </si>
  <si>
    <t>2101301</t>
  </si>
  <si>
    <r>
      <rPr>
        <sz val="10"/>
        <color indexed="8"/>
        <rFont val="宋体"/>
        <family val="0"/>
      </rPr>
      <t>城乡医疗救助</t>
    </r>
  </si>
  <si>
    <t>2101302</t>
  </si>
  <si>
    <r>
      <rPr>
        <sz val="10"/>
        <color indexed="8"/>
        <rFont val="宋体"/>
        <family val="0"/>
      </rPr>
      <t>疾病应急救助</t>
    </r>
  </si>
  <si>
    <t>21014</t>
  </si>
  <si>
    <r>
      <rPr>
        <sz val="10"/>
        <color indexed="8"/>
        <rFont val="宋体"/>
        <family val="0"/>
      </rPr>
      <t>优抚对象医疗</t>
    </r>
  </si>
  <si>
    <t>2101401</t>
  </si>
  <si>
    <r>
      <rPr>
        <sz val="10"/>
        <color indexed="8"/>
        <rFont val="宋体"/>
        <family val="0"/>
      </rPr>
      <t>优抚对象医疗补助</t>
    </r>
  </si>
  <si>
    <t>21015</t>
  </si>
  <si>
    <r>
      <rPr>
        <sz val="10"/>
        <color indexed="8"/>
        <rFont val="宋体"/>
        <family val="0"/>
      </rPr>
      <t>医疗保障管理事务</t>
    </r>
  </si>
  <si>
    <t>2101501</t>
  </si>
  <si>
    <t>21099</t>
  </si>
  <si>
    <r>
      <rPr>
        <sz val="10"/>
        <color indexed="8"/>
        <rFont val="宋体"/>
        <family val="0"/>
      </rPr>
      <t>其他卫生健康支出</t>
    </r>
  </si>
  <si>
    <t>2109901</t>
  </si>
  <si>
    <t>21101</t>
  </si>
  <si>
    <r>
      <rPr>
        <sz val="10"/>
        <color indexed="8"/>
        <rFont val="宋体"/>
        <family val="0"/>
      </rPr>
      <t>环境保护管理事务</t>
    </r>
  </si>
  <si>
    <t>2110101</t>
  </si>
  <si>
    <t>21102</t>
  </si>
  <si>
    <r>
      <rPr>
        <sz val="10"/>
        <color indexed="8"/>
        <rFont val="宋体"/>
        <family val="0"/>
      </rPr>
      <t>环境监测与监察</t>
    </r>
  </si>
  <si>
    <t>2110299</t>
  </si>
  <si>
    <r>
      <rPr>
        <sz val="10"/>
        <color indexed="8"/>
        <rFont val="宋体"/>
        <family val="0"/>
      </rPr>
      <t>其他环境监测与监察支出</t>
    </r>
  </si>
  <si>
    <t>21103</t>
  </si>
  <si>
    <r>
      <rPr>
        <sz val="10"/>
        <color indexed="8"/>
        <rFont val="宋体"/>
        <family val="0"/>
      </rPr>
      <t>污染防治</t>
    </r>
  </si>
  <si>
    <t>2110301</t>
  </si>
  <si>
    <r>
      <rPr>
        <sz val="10"/>
        <color indexed="8"/>
        <rFont val="宋体"/>
        <family val="0"/>
      </rPr>
      <t>大气</t>
    </r>
  </si>
  <si>
    <t>2110302</t>
  </si>
  <si>
    <r>
      <rPr>
        <sz val="10"/>
        <color indexed="8"/>
        <rFont val="宋体"/>
        <family val="0"/>
      </rPr>
      <t>水体</t>
    </r>
  </si>
  <si>
    <t>2110399</t>
  </si>
  <si>
    <r>
      <rPr>
        <sz val="10"/>
        <color indexed="8"/>
        <rFont val="宋体"/>
        <family val="0"/>
      </rPr>
      <t>其他污染防治支出</t>
    </r>
  </si>
  <si>
    <t>21104</t>
  </si>
  <si>
    <r>
      <rPr>
        <sz val="10"/>
        <color indexed="8"/>
        <rFont val="宋体"/>
        <family val="0"/>
      </rPr>
      <t>自然生态保护</t>
    </r>
  </si>
  <si>
    <t>2110401</t>
  </si>
  <si>
    <r>
      <rPr>
        <sz val="10"/>
        <color indexed="8"/>
        <rFont val="宋体"/>
        <family val="0"/>
      </rPr>
      <t>生态保护</t>
    </r>
  </si>
  <si>
    <t>2110402</t>
  </si>
  <si>
    <r>
      <rPr>
        <sz val="10"/>
        <color indexed="8"/>
        <rFont val="宋体"/>
        <family val="0"/>
      </rPr>
      <t>农村环境保护</t>
    </r>
  </si>
  <si>
    <t>21105</t>
  </si>
  <si>
    <r>
      <rPr>
        <sz val="10"/>
        <color indexed="8"/>
        <rFont val="宋体"/>
        <family val="0"/>
      </rPr>
      <t>天然林保护</t>
    </r>
  </si>
  <si>
    <t>2110507</t>
  </si>
  <si>
    <r>
      <rPr>
        <sz val="10"/>
        <color indexed="8"/>
        <rFont val="宋体"/>
        <family val="0"/>
      </rPr>
      <t>停伐补助</t>
    </r>
  </si>
  <si>
    <t>2110599</t>
  </si>
  <si>
    <r>
      <rPr>
        <sz val="10"/>
        <color indexed="8"/>
        <rFont val="宋体"/>
        <family val="0"/>
      </rPr>
      <t>其他天然林保护支出</t>
    </r>
  </si>
  <si>
    <t>21106</t>
  </si>
  <si>
    <r>
      <rPr>
        <sz val="10"/>
        <color indexed="8"/>
        <rFont val="宋体"/>
        <family val="0"/>
      </rPr>
      <t>退耕还林</t>
    </r>
  </si>
  <si>
    <t>2110602</t>
  </si>
  <si>
    <r>
      <rPr>
        <sz val="10"/>
        <color indexed="8"/>
        <rFont val="宋体"/>
        <family val="0"/>
      </rPr>
      <t>退耕现金</t>
    </r>
  </si>
  <si>
    <t>2110699</t>
  </si>
  <si>
    <r>
      <rPr>
        <sz val="10"/>
        <color indexed="8"/>
        <rFont val="宋体"/>
        <family val="0"/>
      </rPr>
      <t>其他退耕还林支出</t>
    </r>
  </si>
  <si>
    <t>21199</t>
  </si>
  <si>
    <r>
      <rPr>
        <sz val="10"/>
        <color indexed="8"/>
        <rFont val="宋体"/>
        <family val="0"/>
      </rPr>
      <t>其他节能环保支出</t>
    </r>
  </si>
  <si>
    <t>2119901</t>
  </si>
  <si>
    <t>21201</t>
  </si>
  <si>
    <r>
      <rPr>
        <sz val="10"/>
        <color indexed="8"/>
        <rFont val="宋体"/>
        <family val="0"/>
      </rPr>
      <t>城乡社区管理事务</t>
    </r>
  </si>
  <si>
    <t>2120101</t>
  </si>
  <si>
    <t>21202</t>
  </si>
  <si>
    <r>
      <rPr>
        <sz val="10"/>
        <color indexed="8"/>
        <rFont val="宋体"/>
        <family val="0"/>
      </rPr>
      <t>城乡社区规划与管理</t>
    </r>
  </si>
  <si>
    <t>2120201</t>
  </si>
  <si>
    <t>21203</t>
  </si>
  <si>
    <r>
      <rPr>
        <sz val="10"/>
        <color indexed="8"/>
        <rFont val="宋体"/>
        <family val="0"/>
      </rPr>
      <t>城乡社区公共设施</t>
    </r>
  </si>
  <si>
    <t>2120399</t>
  </si>
  <si>
    <r>
      <rPr>
        <sz val="10"/>
        <color indexed="8"/>
        <rFont val="宋体"/>
        <family val="0"/>
      </rPr>
      <t>其他城乡社区公共设施支出</t>
    </r>
  </si>
  <si>
    <t>21205</t>
  </si>
  <si>
    <r>
      <rPr>
        <sz val="10"/>
        <color indexed="8"/>
        <rFont val="宋体"/>
        <family val="0"/>
      </rPr>
      <t>城乡社区环境卫生</t>
    </r>
  </si>
  <si>
    <t>2120501</t>
  </si>
  <si>
    <t>21213</t>
  </si>
  <si>
    <r>
      <rPr>
        <sz val="10"/>
        <color indexed="8"/>
        <rFont val="宋体"/>
        <family val="0"/>
      </rPr>
      <t>城市基础设施配套费安排的支出</t>
    </r>
  </si>
  <si>
    <t>2121301</t>
  </si>
  <si>
    <r>
      <rPr>
        <sz val="10"/>
        <color indexed="8"/>
        <rFont val="宋体"/>
        <family val="0"/>
      </rPr>
      <t>城市公共设施</t>
    </r>
  </si>
  <si>
    <t>2121302</t>
  </si>
  <si>
    <r>
      <rPr>
        <sz val="10"/>
        <color indexed="8"/>
        <rFont val="宋体"/>
        <family val="0"/>
      </rPr>
      <t>城市环境卫生</t>
    </r>
  </si>
  <si>
    <t>2121399</t>
  </si>
  <si>
    <r>
      <rPr>
        <sz val="10"/>
        <color indexed="8"/>
        <rFont val="宋体"/>
        <family val="0"/>
      </rPr>
      <t>其他城市基础设施配套费安排的支出</t>
    </r>
  </si>
  <si>
    <t>21301</t>
  </si>
  <si>
    <r>
      <rPr>
        <sz val="10"/>
        <color indexed="8"/>
        <rFont val="宋体"/>
        <family val="0"/>
      </rPr>
      <t>农业</t>
    </r>
  </si>
  <si>
    <t>2130101</t>
  </si>
  <si>
    <t>2130104</t>
  </si>
  <si>
    <t>2130106</t>
  </si>
  <si>
    <r>
      <rPr>
        <sz val="10"/>
        <color indexed="8"/>
        <rFont val="宋体"/>
        <family val="0"/>
      </rPr>
      <t>科技转化与推广服务</t>
    </r>
  </si>
  <si>
    <t>2130108</t>
  </si>
  <si>
    <r>
      <rPr>
        <sz val="10"/>
        <color indexed="8"/>
        <rFont val="宋体"/>
        <family val="0"/>
      </rPr>
      <t>病虫害控制</t>
    </r>
  </si>
  <si>
    <t>2130109</t>
  </si>
  <si>
    <r>
      <rPr>
        <sz val="10"/>
        <color indexed="8"/>
        <rFont val="宋体"/>
        <family val="0"/>
      </rPr>
      <t>农产品质量安全</t>
    </r>
  </si>
  <si>
    <t>2130122</t>
  </si>
  <si>
    <r>
      <rPr>
        <sz val="10"/>
        <color indexed="8"/>
        <rFont val="宋体"/>
        <family val="0"/>
      </rPr>
      <t>农业生产支持补贴</t>
    </r>
  </si>
  <si>
    <t>2130126</t>
  </si>
  <si>
    <r>
      <rPr>
        <sz val="10"/>
        <color indexed="8"/>
        <rFont val="宋体"/>
        <family val="0"/>
      </rPr>
      <t>农村公益事业</t>
    </r>
  </si>
  <si>
    <t>2130135</t>
  </si>
  <si>
    <r>
      <rPr>
        <sz val="10"/>
        <color indexed="8"/>
        <rFont val="宋体"/>
        <family val="0"/>
      </rPr>
      <t>农业资源保护修复与利用</t>
    </r>
  </si>
  <si>
    <t>2130152</t>
  </si>
  <si>
    <r>
      <rPr>
        <sz val="10"/>
        <color indexed="8"/>
        <rFont val="宋体"/>
        <family val="0"/>
      </rPr>
      <t>对高校毕业生到基层任职补助</t>
    </r>
  </si>
  <si>
    <t>2130153</t>
  </si>
  <si>
    <r>
      <rPr>
        <sz val="10"/>
        <color indexed="8"/>
        <rFont val="宋体"/>
        <family val="0"/>
      </rPr>
      <t>农田建设</t>
    </r>
  </si>
  <si>
    <t>2130199</t>
  </si>
  <si>
    <r>
      <rPr>
        <sz val="10"/>
        <color indexed="8"/>
        <rFont val="宋体"/>
        <family val="0"/>
      </rPr>
      <t>其他农业支出</t>
    </r>
  </si>
  <si>
    <t>21302</t>
  </si>
  <si>
    <r>
      <rPr>
        <sz val="10"/>
        <color indexed="8"/>
        <rFont val="宋体"/>
        <family val="0"/>
      </rPr>
      <t>林业和草原</t>
    </r>
  </si>
  <si>
    <t>2130201</t>
  </si>
  <si>
    <t>2130204</t>
  </si>
  <si>
    <r>
      <rPr>
        <sz val="10"/>
        <color indexed="8"/>
        <rFont val="宋体"/>
        <family val="0"/>
      </rPr>
      <t>事业机构</t>
    </r>
  </si>
  <si>
    <t>2130205</t>
  </si>
  <si>
    <r>
      <rPr>
        <sz val="10"/>
        <color indexed="8"/>
        <rFont val="宋体"/>
        <family val="0"/>
      </rPr>
      <t>森林培育</t>
    </r>
  </si>
  <si>
    <t>2130206</t>
  </si>
  <si>
    <r>
      <rPr>
        <sz val="10"/>
        <color indexed="8"/>
        <rFont val="宋体"/>
        <family val="0"/>
      </rPr>
      <t>技术推广与转化</t>
    </r>
  </si>
  <si>
    <t>2130207</t>
  </si>
  <si>
    <r>
      <rPr>
        <sz val="10"/>
        <color indexed="8"/>
        <rFont val="宋体"/>
        <family val="0"/>
      </rPr>
      <t>森林资源管理</t>
    </r>
  </si>
  <si>
    <t>2130209</t>
  </si>
  <si>
    <r>
      <rPr>
        <sz val="10"/>
        <color indexed="8"/>
        <rFont val="宋体"/>
        <family val="0"/>
      </rPr>
      <t>森林生态效益补偿</t>
    </r>
  </si>
  <si>
    <t>2130213</t>
  </si>
  <si>
    <r>
      <rPr>
        <sz val="10"/>
        <color indexed="8"/>
        <rFont val="宋体"/>
        <family val="0"/>
      </rPr>
      <t>执法与监督</t>
    </r>
  </si>
  <si>
    <t>2130234</t>
  </si>
  <si>
    <r>
      <rPr>
        <sz val="10"/>
        <color indexed="8"/>
        <rFont val="宋体"/>
        <family val="0"/>
      </rPr>
      <t>防灾减灾</t>
    </r>
  </si>
  <si>
    <t>2130299</t>
  </si>
  <si>
    <r>
      <rPr>
        <sz val="10"/>
        <color indexed="8"/>
        <rFont val="宋体"/>
        <family val="0"/>
      </rPr>
      <t>其他林业支出</t>
    </r>
  </si>
  <si>
    <t>21303</t>
  </si>
  <si>
    <r>
      <rPr>
        <sz val="10"/>
        <color indexed="8"/>
        <rFont val="宋体"/>
        <family val="0"/>
      </rPr>
      <t>水利</t>
    </r>
  </si>
  <si>
    <t>2130301</t>
  </si>
  <si>
    <t>2130305</t>
  </si>
  <si>
    <r>
      <rPr>
        <sz val="10"/>
        <color indexed="8"/>
        <rFont val="宋体"/>
        <family val="0"/>
      </rPr>
      <t>水利工程建设</t>
    </r>
  </si>
  <si>
    <t>2130306</t>
  </si>
  <si>
    <r>
      <rPr>
        <sz val="10"/>
        <color indexed="8"/>
        <rFont val="宋体"/>
        <family val="0"/>
      </rPr>
      <t>水利工程运行与维护</t>
    </r>
  </si>
  <si>
    <t>2130309</t>
  </si>
  <si>
    <r>
      <rPr>
        <sz val="10"/>
        <color indexed="8"/>
        <rFont val="宋体"/>
        <family val="0"/>
      </rPr>
      <t>水利执法监督</t>
    </r>
  </si>
  <si>
    <t>2130314</t>
  </si>
  <si>
    <r>
      <rPr>
        <sz val="10"/>
        <color indexed="8"/>
        <rFont val="宋体"/>
        <family val="0"/>
      </rPr>
      <t>防汛</t>
    </r>
  </si>
  <si>
    <t>21305</t>
  </si>
  <si>
    <r>
      <rPr>
        <sz val="10"/>
        <color indexed="8"/>
        <rFont val="宋体"/>
        <family val="0"/>
      </rPr>
      <t>扶贫</t>
    </r>
  </si>
  <si>
    <t>2130501</t>
  </si>
  <si>
    <t>2130599</t>
  </si>
  <si>
    <r>
      <rPr>
        <sz val="10"/>
        <color indexed="8"/>
        <rFont val="宋体"/>
        <family val="0"/>
      </rPr>
      <t>其他扶贫支出</t>
    </r>
  </si>
  <si>
    <t>21307</t>
  </si>
  <si>
    <r>
      <rPr>
        <sz val="10"/>
        <color indexed="8"/>
        <rFont val="宋体"/>
        <family val="0"/>
      </rPr>
      <t>农村综合改革</t>
    </r>
  </si>
  <si>
    <t>2130705</t>
  </si>
  <si>
    <r>
      <rPr>
        <sz val="10"/>
        <color indexed="8"/>
        <rFont val="宋体"/>
        <family val="0"/>
      </rPr>
      <t>对村民委员会和村党支部的补助</t>
    </r>
  </si>
  <si>
    <t>2130799</t>
  </si>
  <si>
    <r>
      <rPr>
        <sz val="10"/>
        <color indexed="8"/>
        <rFont val="宋体"/>
        <family val="0"/>
      </rPr>
      <t>其他农村综合改革支出</t>
    </r>
  </si>
  <si>
    <t>21308</t>
  </si>
  <si>
    <r>
      <rPr>
        <sz val="10"/>
        <color indexed="8"/>
        <rFont val="宋体"/>
        <family val="0"/>
      </rPr>
      <t>普惠金融发展支出</t>
    </r>
  </si>
  <si>
    <t>2130803</t>
  </si>
  <si>
    <r>
      <rPr>
        <sz val="10"/>
        <color indexed="8"/>
        <rFont val="宋体"/>
        <family val="0"/>
      </rPr>
      <t>农业保险保费补贴</t>
    </r>
  </si>
  <si>
    <t>2130899</t>
  </si>
  <si>
    <r>
      <rPr>
        <sz val="10"/>
        <color indexed="8"/>
        <rFont val="宋体"/>
        <family val="0"/>
      </rPr>
      <t>其他普惠金融发展支出</t>
    </r>
  </si>
  <si>
    <t>21401</t>
  </si>
  <si>
    <r>
      <rPr>
        <sz val="10"/>
        <color indexed="8"/>
        <rFont val="宋体"/>
        <family val="0"/>
      </rPr>
      <t>公路水路运输</t>
    </r>
  </si>
  <si>
    <t>2140101</t>
  </si>
  <si>
    <t>2140104</t>
  </si>
  <si>
    <r>
      <rPr>
        <sz val="10"/>
        <color indexed="8"/>
        <rFont val="宋体"/>
        <family val="0"/>
      </rPr>
      <t>公路建设</t>
    </r>
  </si>
  <si>
    <t>2140106</t>
  </si>
  <si>
    <r>
      <rPr>
        <sz val="10"/>
        <color indexed="8"/>
        <rFont val="宋体"/>
        <family val="0"/>
      </rPr>
      <t>公路养护</t>
    </r>
  </si>
  <si>
    <t>2140110</t>
  </si>
  <si>
    <r>
      <rPr>
        <sz val="10"/>
        <color indexed="8"/>
        <rFont val="宋体"/>
        <family val="0"/>
      </rPr>
      <t>公路和运输安全</t>
    </r>
  </si>
  <si>
    <t>2140112</t>
  </si>
  <si>
    <r>
      <rPr>
        <sz val="10"/>
        <color indexed="8"/>
        <rFont val="宋体"/>
        <family val="0"/>
      </rPr>
      <t>公路运输管理</t>
    </r>
  </si>
  <si>
    <t>2140199</t>
  </si>
  <si>
    <r>
      <rPr>
        <sz val="10"/>
        <color indexed="8"/>
        <rFont val="宋体"/>
        <family val="0"/>
      </rPr>
      <t>其他公路水路运输支出</t>
    </r>
  </si>
  <si>
    <t>21402</t>
  </si>
  <si>
    <r>
      <rPr>
        <sz val="10"/>
        <color indexed="8"/>
        <rFont val="宋体"/>
        <family val="0"/>
      </rPr>
      <t>铁路运输</t>
    </r>
  </si>
  <si>
    <t>2140201</t>
  </si>
  <si>
    <t>21406</t>
  </si>
  <si>
    <r>
      <rPr>
        <sz val="10"/>
        <color indexed="8"/>
        <rFont val="宋体"/>
        <family val="0"/>
      </rPr>
      <t>车辆购置税支出</t>
    </r>
  </si>
  <si>
    <t>2140601</t>
  </si>
  <si>
    <r>
      <rPr>
        <sz val="10"/>
        <color indexed="8"/>
        <rFont val="宋体"/>
        <family val="0"/>
      </rPr>
      <t>车辆购置税用于公路等基础设施建设支出</t>
    </r>
  </si>
  <si>
    <t>21501</t>
  </si>
  <si>
    <r>
      <rPr>
        <sz val="10"/>
        <color indexed="8"/>
        <rFont val="宋体"/>
        <family val="0"/>
      </rPr>
      <t>资源勘探开发</t>
    </r>
  </si>
  <si>
    <t>2150103</t>
  </si>
  <si>
    <t>21505</t>
  </si>
  <si>
    <r>
      <rPr>
        <sz val="10"/>
        <color indexed="8"/>
        <rFont val="宋体"/>
        <family val="0"/>
      </rPr>
      <t>工业和信息产业监管</t>
    </r>
  </si>
  <si>
    <t>2150501</t>
  </si>
  <si>
    <t>21599</t>
  </si>
  <si>
    <r>
      <rPr>
        <sz val="10"/>
        <color indexed="8"/>
        <rFont val="宋体"/>
        <family val="0"/>
      </rPr>
      <t>其他资源勘探信息等支出</t>
    </r>
  </si>
  <si>
    <t>2159999</t>
  </si>
  <si>
    <t>21602</t>
  </si>
  <si>
    <r>
      <rPr>
        <sz val="10"/>
        <color indexed="8"/>
        <rFont val="宋体"/>
        <family val="0"/>
      </rPr>
      <t>商业流通事务</t>
    </r>
  </si>
  <si>
    <t>2160201</t>
  </si>
  <si>
    <t>2160250</t>
  </si>
  <si>
    <t>21699</t>
  </si>
  <si>
    <r>
      <rPr>
        <sz val="10"/>
        <color indexed="8"/>
        <rFont val="宋体"/>
        <family val="0"/>
      </rPr>
      <t>其他商业服务业等支出</t>
    </r>
  </si>
  <si>
    <t>2169999</t>
  </si>
  <si>
    <t>21799</t>
  </si>
  <si>
    <r>
      <rPr>
        <sz val="10"/>
        <color indexed="8"/>
        <rFont val="宋体"/>
        <family val="0"/>
      </rPr>
      <t>其他金融支出</t>
    </r>
  </si>
  <si>
    <t>2179901</t>
  </si>
  <si>
    <t>22001</t>
  </si>
  <si>
    <r>
      <rPr>
        <sz val="10"/>
        <color indexed="8"/>
        <rFont val="宋体"/>
        <family val="0"/>
      </rPr>
      <t>自然资源事务</t>
    </r>
  </si>
  <si>
    <t>2200101</t>
  </si>
  <si>
    <t>2200104</t>
  </si>
  <si>
    <r>
      <rPr>
        <sz val="10"/>
        <color indexed="8"/>
        <rFont val="宋体"/>
        <family val="0"/>
      </rPr>
      <t>自然资源规划及管理</t>
    </r>
  </si>
  <si>
    <t>2200106</t>
  </si>
  <si>
    <r>
      <rPr>
        <sz val="10"/>
        <color indexed="8"/>
        <rFont val="宋体"/>
        <family val="0"/>
      </rPr>
      <t>土地资源利用与保护</t>
    </r>
  </si>
  <si>
    <t>2200108</t>
  </si>
  <si>
    <r>
      <rPr>
        <sz val="10"/>
        <color indexed="8"/>
        <rFont val="宋体"/>
        <family val="0"/>
      </rPr>
      <t>自然资源行业业务管理</t>
    </r>
  </si>
  <si>
    <t>2200109</t>
  </si>
  <si>
    <r>
      <rPr>
        <sz val="10"/>
        <color indexed="8"/>
        <rFont val="宋体"/>
        <family val="0"/>
      </rPr>
      <t>自然资源调查</t>
    </r>
  </si>
  <si>
    <t>2200114</t>
  </si>
  <si>
    <r>
      <rPr>
        <sz val="10"/>
        <color indexed="8"/>
        <rFont val="宋体"/>
        <family val="0"/>
      </rPr>
      <t>地质矿产资源利用与保护</t>
    </r>
  </si>
  <si>
    <t>22005</t>
  </si>
  <si>
    <r>
      <rPr>
        <sz val="10"/>
        <color indexed="8"/>
        <rFont val="宋体"/>
        <family val="0"/>
      </rPr>
      <t>气象事务</t>
    </r>
  </si>
  <si>
    <t>2200501</t>
  </si>
  <si>
    <t>2200599</t>
  </si>
  <si>
    <r>
      <rPr>
        <sz val="10"/>
        <color indexed="8"/>
        <rFont val="宋体"/>
        <family val="0"/>
      </rPr>
      <t>其他气象事务支出</t>
    </r>
  </si>
  <si>
    <t>22101</t>
  </si>
  <si>
    <r>
      <rPr>
        <sz val="10"/>
        <color indexed="8"/>
        <rFont val="宋体"/>
        <family val="0"/>
      </rPr>
      <t>保障性安居工程支出</t>
    </r>
  </si>
  <si>
    <t>2210105</t>
  </si>
  <si>
    <r>
      <rPr>
        <sz val="10"/>
        <color indexed="8"/>
        <rFont val="宋体"/>
        <family val="0"/>
      </rPr>
      <t>农村危房改造</t>
    </r>
  </si>
  <si>
    <t>2210108</t>
  </si>
  <si>
    <r>
      <rPr>
        <sz val="10"/>
        <color indexed="8"/>
        <rFont val="宋体"/>
        <family val="0"/>
      </rPr>
      <t>老旧小区改造</t>
    </r>
  </si>
  <si>
    <t>22102</t>
  </si>
  <si>
    <r>
      <rPr>
        <sz val="10"/>
        <color indexed="8"/>
        <rFont val="宋体"/>
        <family val="0"/>
      </rPr>
      <t>住房改革支出</t>
    </r>
  </si>
  <si>
    <t>2210201</t>
  </si>
  <si>
    <r>
      <rPr>
        <sz val="10"/>
        <color indexed="8"/>
        <rFont val="宋体"/>
        <family val="0"/>
      </rPr>
      <t>住房公积金</t>
    </r>
  </si>
  <si>
    <t>22201</t>
  </si>
  <si>
    <r>
      <rPr>
        <sz val="10"/>
        <color indexed="8"/>
        <rFont val="宋体"/>
        <family val="0"/>
      </rPr>
      <t>粮油事务</t>
    </r>
  </si>
  <si>
    <t>2220101</t>
  </si>
  <si>
    <t>2220105</t>
  </si>
  <si>
    <r>
      <rPr>
        <sz val="10"/>
        <color indexed="8"/>
        <rFont val="宋体"/>
        <family val="0"/>
      </rPr>
      <t>粮食信息统计</t>
    </r>
  </si>
  <si>
    <t>2220115</t>
  </si>
  <si>
    <r>
      <rPr>
        <sz val="10"/>
        <color indexed="8"/>
        <rFont val="宋体"/>
        <family val="0"/>
      </rPr>
      <t>粮食风险基金</t>
    </r>
  </si>
  <si>
    <t>2220118</t>
  </si>
  <si>
    <r>
      <rPr>
        <sz val="10"/>
        <color indexed="8"/>
        <rFont val="宋体"/>
        <family val="0"/>
      </rPr>
      <t>粮油市场调控专项资金</t>
    </r>
  </si>
  <si>
    <t>2220199</t>
  </si>
  <si>
    <r>
      <rPr>
        <sz val="10"/>
        <color indexed="8"/>
        <rFont val="宋体"/>
        <family val="0"/>
      </rPr>
      <t>其他粮油事务支出</t>
    </r>
  </si>
  <si>
    <t>22401</t>
  </si>
  <si>
    <r>
      <rPr>
        <sz val="10"/>
        <color indexed="8"/>
        <rFont val="宋体"/>
        <family val="0"/>
      </rPr>
      <t>应急管理事务</t>
    </r>
  </si>
  <si>
    <t>2240101</t>
  </si>
  <si>
    <t>2240106</t>
  </si>
  <si>
    <r>
      <rPr>
        <sz val="10"/>
        <color indexed="8"/>
        <rFont val="宋体"/>
        <family val="0"/>
      </rPr>
      <t>安全监管</t>
    </r>
  </si>
  <si>
    <t>2240107</t>
  </si>
  <si>
    <r>
      <rPr>
        <sz val="10"/>
        <color indexed="8"/>
        <rFont val="宋体"/>
        <family val="0"/>
      </rPr>
      <t>安全生产基础</t>
    </r>
  </si>
  <si>
    <t>2240199</t>
  </si>
  <si>
    <r>
      <rPr>
        <sz val="10"/>
        <color indexed="8"/>
        <rFont val="宋体"/>
        <family val="0"/>
      </rPr>
      <t>其他应急管理支出</t>
    </r>
  </si>
  <si>
    <t>22402</t>
  </si>
  <si>
    <r>
      <rPr>
        <sz val="10"/>
        <color indexed="8"/>
        <rFont val="宋体"/>
        <family val="0"/>
      </rPr>
      <t>消防事务</t>
    </r>
  </si>
  <si>
    <t>2240204</t>
  </si>
  <si>
    <r>
      <rPr>
        <sz val="10"/>
        <color indexed="8"/>
        <rFont val="宋体"/>
        <family val="0"/>
      </rPr>
      <t>消防应急救援</t>
    </r>
  </si>
  <si>
    <t>22403</t>
  </si>
  <si>
    <r>
      <rPr>
        <sz val="10"/>
        <color indexed="8"/>
        <rFont val="宋体"/>
        <family val="0"/>
      </rPr>
      <t>森林消防事务</t>
    </r>
  </si>
  <si>
    <t>2240301</t>
  </si>
  <si>
    <t>22405</t>
  </si>
  <si>
    <r>
      <rPr>
        <sz val="10"/>
        <color indexed="8"/>
        <rFont val="宋体"/>
        <family val="0"/>
      </rPr>
      <t>地震事务</t>
    </r>
  </si>
  <si>
    <t>2240599</t>
  </si>
  <si>
    <r>
      <rPr>
        <sz val="10"/>
        <color indexed="8"/>
        <rFont val="宋体"/>
        <family val="0"/>
      </rPr>
      <t>其他地震事务支出</t>
    </r>
  </si>
  <si>
    <t>22407</t>
  </si>
  <si>
    <r>
      <rPr>
        <sz val="10"/>
        <color indexed="8"/>
        <rFont val="宋体"/>
        <family val="0"/>
      </rPr>
      <t>自然灾害救灾及恢复重建支出</t>
    </r>
  </si>
  <si>
    <t>2240702</t>
  </si>
  <si>
    <r>
      <rPr>
        <sz val="10"/>
        <color indexed="8"/>
        <rFont val="宋体"/>
        <family val="0"/>
      </rPr>
      <t>地方自然灾害生活补助</t>
    </r>
  </si>
  <si>
    <t>2240799</t>
  </si>
  <si>
    <r>
      <rPr>
        <sz val="10"/>
        <color indexed="8"/>
        <rFont val="宋体"/>
        <family val="0"/>
      </rPr>
      <t>其他自然灾害生活救助支出</t>
    </r>
  </si>
  <si>
    <t>22902</t>
  </si>
  <si>
    <r>
      <rPr>
        <sz val="10"/>
        <color indexed="8"/>
        <rFont val="宋体"/>
        <family val="0"/>
      </rPr>
      <t>年初预留</t>
    </r>
  </si>
  <si>
    <t>22999</t>
  </si>
  <si>
    <t>2299901</t>
  </si>
  <si>
    <t>23103</t>
  </si>
  <si>
    <r>
      <rPr>
        <sz val="10"/>
        <color indexed="8"/>
        <rFont val="宋体"/>
        <family val="0"/>
      </rPr>
      <t>地方政府一般债务还本支出</t>
    </r>
  </si>
  <si>
    <t>2310301</t>
  </si>
  <si>
    <r>
      <rPr>
        <sz val="10"/>
        <color indexed="8"/>
        <rFont val="宋体"/>
        <family val="0"/>
      </rPr>
      <t>地方政府一般债券还本支出</t>
    </r>
  </si>
  <si>
    <t>23203</t>
  </si>
  <si>
    <r>
      <rPr>
        <sz val="10"/>
        <color indexed="8"/>
        <rFont val="宋体"/>
        <family val="0"/>
      </rPr>
      <t>地方政府一般债务付息支出</t>
    </r>
  </si>
  <si>
    <t>2320301</t>
  </si>
  <si>
    <r>
      <rPr>
        <sz val="10"/>
        <color indexed="8"/>
        <rFont val="宋体"/>
        <family val="0"/>
      </rPr>
      <t>地方政府一般债券付息支出</t>
    </r>
  </si>
  <si>
    <t>23303</t>
  </si>
  <si>
    <r>
      <rPr>
        <sz val="10"/>
        <color indexed="8"/>
        <rFont val="宋体"/>
        <family val="0"/>
      </rPr>
      <t>地方政府一般债务发行费用支出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</si>
  <si>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1-4</t>
    </r>
  </si>
  <si>
    <r>
      <rPr>
        <sz val="18"/>
        <rFont val="宋体"/>
        <family val="0"/>
      </rPr>
      <t>一般公共预算本级基本支出表</t>
    </r>
  </si>
  <si>
    <t>301</t>
  </si>
  <si>
    <r>
      <rPr>
        <sz val="10"/>
        <rFont val="宋体"/>
        <family val="0"/>
      </rPr>
      <t>工资福利支出</t>
    </r>
  </si>
  <si>
    <t>30101</t>
  </si>
  <si>
    <r>
      <rPr>
        <sz val="10"/>
        <rFont val="宋体"/>
        <family val="0"/>
      </rPr>
      <t>基本工资</t>
    </r>
  </si>
  <si>
    <t>30102</t>
  </si>
  <si>
    <t>津贴补贴</t>
  </si>
  <si>
    <t>30103</t>
  </si>
  <si>
    <r>
      <rPr>
        <sz val="10"/>
        <rFont val="宋体"/>
        <family val="0"/>
      </rPr>
      <t>奖金</t>
    </r>
  </si>
  <si>
    <t>30107</t>
  </si>
  <si>
    <r>
      <rPr>
        <sz val="10"/>
        <rFont val="宋体"/>
        <family val="0"/>
      </rPr>
      <t>绩效工资</t>
    </r>
  </si>
  <si>
    <t>30108</t>
  </si>
  <si>
    <t>机关事业单位基本养老保险缴费</t>
  </si>
  <si>
    <t>30110</t>
  </si>
  <si>
    <r>
      <rPr>
        <sz val="10"/>
        <rFont val="宋体"/>
        <family val="0"/>
      </rPr>
      <t>城镇职工基本医疗保险缴费</t>
    </r>
  </si>
  <si>
    <t>30112</t>
  </si>
  <si>
    <t>其他社会保障缴费</t>
  </si>
  <si>
    <t>30113</t>
  </si>
  <si>
    <r>
      <rPr>
        <sz val="10"/>
        <rFont val="宋体"/>
        <family val="0"/>
      </rPr>
      <t>住房公积金</t>
    </r>
  </si>
  <si>
    <t>30199</t>
  </si>
  <si>
    <r>
      <rPr>
        <sz val="10"/>
        <rFont val="宋体"/>
        <family val="0"/>
      </rPr>
      <t>其他工资福利支出</t>
    </r>
  </si>
  <si>
    <t>302</t>
  </si>
  <si>
    <r>
      <rPr>
        <sz val="10"/>
        <rFont val="宋体"/>
        <family val="0"/>
      </rPr>
      <t>商品和服务支出</t>
    </r>
  </si>
  <si>
    <t>30201</t>
  </si>
  <si>
    <r>
      <rPr>
        <sz val="10"/>
        <rFont val="宋体"/>
        <family val="0"/>
      </rPr>
      <t>办公费</t>
    </r>
  </si>
  <si>
    <t>30202</t>
  </si>
  <si>
    <r>
      <rPr>
        <sz val="10"/>
        <rFont val="宋体"/>
        <family val="0"/>
      </rPr>
      <t>印刷费</t>
    </r>
  </si>
  <si>
    <t>30203</t>
  </si>
  <si>
    <r>
      <rPr>
        <sz val="10"/>
        <rFont val="宋体"/>
        <family val="0"/>
      </rPr>
      <t>咨询费</t>
    </r>
  </si>
  <si>
    <t>30204</t>
  </si>
  <si>
    <r>
      <rPr>
        <sz val="10"/>
        <rFont val="宋体"/>
        <family val="0"/>
      </rPr>
      <t>手续费</t>
    </r>
  </si>
  <si>
    <t>30205</t>
  </si>
  <si>
    <r>
      <rPr>
        <sz val="10"/>
        <rFont val="宋体"/>
        <family val="0"/>
      </rPr>
      <t>水费</t>
    </r>
  </si>
  <si>
    <t>30206</t>
  </si>
  <si>
    <r>
      <rPr>
        <sz val="10"/>
        <rFont val="宋体"/>
        <family val="0"/>
      </rPr>
      <t>电费</t>
    </r>
  </si>
  <si>
    <t>30207</t>
  </si>
  <si>
    <r>
      <rPr>
        <sz val="10"/>
        <rFont val="宋体"/>
        <family val="0"/>
      </rPr>
      <t>邮电费</t>
    </r>
  </si>
  <si>
    <t>30208</t>
  </si>
  <si>
    <r>
      <rPr>
        <sz val="10"/>
        <rFont val="宋体"/>
        <family val="0"/>
      </rPr>
      <t>取暖费</t>
    </r>
  </si>
  <si>
    <t>30209</t>
  </si>
  <si>
    <r>
      <rPr>
        <sz val="10"/>
        <rFont val="宋体"/>
        <family val="0"/>
      </rPr>
      <t>物业管理费</t>
    </r>
  </si>
  <si>
    <t>30211</t>
  </si>
  <si>
    <r>
      <rPr>
        <sz val="10"/>
        <rFont val="宋体"/>
        <family val="0"/>
      </rPr>
      <t>差旅费</t>
    </r>
  </si>
  <si>
    <t>30212</t>
  </si>
  <si>
    <r>
      <rPr>
        <sz val="10"/>
        <rFont val="宋体"/>
        <family val="0"/>
      </rPr>
      <t>因公出国（境）费用</t>
    </r>
  </si>
  <si>
    <t>30213</t>
  </si>
  <si>
    <r>
      <rPr>
        <sz val="10"/>
        <rFont val="宋体"/>
        <family val="0"/>
      </rPr>
      <t>维修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护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费</t>
    </r>
  </si>
  <si>
    <t>30214</t>
  </si>
  <si>
    <r>
      <rPr>
        <sz val="10"/>
        <rFont val="宋体"/>
        <family val="0"/>
      </rPr>
      <t>租赁费</t>
    </r>
  </si>
  <si>
    <t>30215</t>
  </si>
  <si>
    <r>
      <rPr>
        <sz val="10"/>
        <rFont val="宋体"/>
        <family val="0"/>
      </rPr>
      <t>会议费</t>
    </r>
  </si>
  <si>
    <t>30216</t>
  </si>
  <si>
    <r>
      <rPr>
        <sz val="10"/>
        <rFont val="宋体"/>
        <family val="0"/>
      </rPr>
      <t>培训费</t>
    </r>
  </si>
  <si>
    <t>30217</t>
  </si>
  <si>
    <r>
      <rPr>
        <sz val="10"/>
        <rFont val="宋体"/>
        <family val="0"/>
      </rPr>
      <t>公务接待费</t>
    </r>
  </si>
  <si>
    <t>30218</t>
  </si>
  <si>
    <r>
      <rPr>
        <sz val="10"/>
        <rFont val="宋体"/>
        <family val="0"/>
      </rPr>
      <t>专用材料费</t>
    </r>
  </si>
  <si>
    <t>30224</t>
  </si>
  <si>
    <r>
      <rPr>
        <sz val="10"/>
        <rFont val="宋体"/>
        <family val="0"/>
      </rPr>
      <t>被装购置费</t>
    </r>
  </si>
  <si>
    <t>30226</t>
  </si>
  <si>
    <r>
      <rPr>
        <sz val="10"/>
        <rFont val="宋体"/>
        <family val="0"/>
      </rPr>
      <t>劳务费</t>
    </r>
  </si>
  <si>
    <t>30227</t>
  </si>
  <si>
    <r>
      <rPr>
        <sz val="10"/>
        <rFont val="宋体"/>
        <family val="0"/>
      </rPr>
      <t>委托业务费</t>
    </r>
  </si>
  <si>
    <t>30228</t>
  </si>
  <si>
    <r>
      <rPr>
        <sz val="10"/>
        <rFont val="宋体"/>
        <family val="0"/>
      </rPr>
      <t>工会经费</t>
    </r>
  </si>
  <si>
    <t>30229</t>
  </si>
  <si>
    <r>
      <rPr>
        <sz val="10"/>
        <rFont val="宋体"/>
        <family val="0"/>
      </rPr>
      <t>福利费</t>
    </r>
  </si>
  <si>
    <t>30231</t>
  </si>
  <si>
    <t>公务用车运行维护费</t>
  </si>
  <si>
    <t>30239</t>
  </si>
  <si>
    <t>其他交通费用</t>
  </si>
  <si>
    <t>30299</t>
  </si>
  <si>
    <r>
      <rPr>
        <sz val="10"/>
        <rFont val="宋体"/>
        <family val="0"/>
      </rPr>
      <t>其他商品和服务支出</t>
    </r>
  </si>
  <si>
    <t>303</t>
  </si>
  <si>
    <r>
      <rPr>
        <sz val="10"/>
        <rFont val="宋体"/>
        <family val="0"/>
      </rPr>
      <t>对个人和家庭的补助</t>
    </r>
  </si>
  <si>
    <t>30301</t>
  </si>
  <si>
    <r>
      <rPr>
        <sz val="10"/>
        <rFont val="宋体"/>
        <family val="0"/>
      </rPr>
      <t>离休费</t>
    </r>
  </si>
  <si>
    <t>30302</t>
  </si>
  <si>
    <r>
      <rPr>
        <sz val="10"/>
        <rFont val="宋体"/>
        <family val="0"/>
      </rPr>
      <t>退休费</t>
    </r>
  </si>
  <si>
    <t>30304</t>
  </si>
  <si>
    <r>
      <rPr>
        <sz val="10"/>
        <rFont val="宋体"/>
        <family val="0"/>
      </rPr>
      <t>抚恤金</t>
    </r>
  </si>
  <si>
    <t>30305</t>
  </si>
  <si>
    <r>
      <rPr>
        <sz val="10"/>
        <rFont val="宋体"/>
        <family val="0"/>
      </rPr>
      <t>生活补助</t>
    </r>
  </si>
  <si>
    <t>30399</t>
  </si>
  <si>
    <r>
      <rPr>
        <sz val="10"/>
        <rFont val="宋体"/>
        <family val="0"/>
      </rPr>
      <t>其他对个人和家庭的补助</t>
    </r>
  </si>
  <si>
    <t>310</t>
  </si>
  <si>
    <r>
      <rPr>
        <sz val="10"/>
        <rFont val="宋体"/>
        <family val="0"/>
      </rPr>
      <t>资本性支出</t>
    </r>
  </si>
  <si>
    <t>31002</t>
  </si>
  <si>
    <r>
      <rPr>
        <sz val="10"/>
        <rFont val="宋体"/>
        <family val="0"/>
      </rPr>
      <t>办公设备购置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</si>
  <si>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1-5</t>
    </r>
  </si>
  <si>
    <r>
      <rPr>
        <sz val="18"/>
        <rFont val="方正小标宋_GBK"/>
        <family val="0"/>
      </rPr>
      <t>一般公共预算税收返还、一般性和专项转移支付分地区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0"/>
      </rPr>
      <t>安排情况表</t>
    </r>
  </si>
  <si>
    <r>
      <rPr>
        <sz val="10.5"/>
        <rFont val="宋体"/>
        <family val="0"/>
      </rPr>
      <t>单位：万元</t>
    </r>
  </si>
  <si>
    <r>
      <rPr>
        <b/>
        <sz val="11"/>
        <rFont val="方正书宋_GBK"/>
        <family val="0"/>
      </rPr>
      <t>地区名称</t>
    </r>
  </si>
  <si>
    <r>
      <rPr>
        <b/>
        <sz val="11"/>
        <rFont val="宋体"/>
        <family val="0"/>
      </rPr>
      <t>税收返还</t>
    </r>
  </si>
  <si>
    <r>
      <rPr>
        <b/>
        <sz val="11"/>
        <rFont val="宋体"/>
        <family val="0"/>
      </rPr>
      <t>一般性转移支付</t>
    </r>
  </si>
  <si>
    <r>
      <rPr>
        <b/>
        <sz val="11"/>
        <rFont val="方正书宋_GBK"/>
        <family val="0"/>
      </rPr>
      <t>专项转移支付</t>
    </r>
  </si>
  <si>
    <r>
      <rPr>
        <b/>
        <sz val="11"/>
        <rFont val="宋体"/>
        <family val="0"/>
      </rPr>
      <t>合计</t>
    </r>
  </si>
  <si>
    <t>0</t>
  </si>
  <si>
    <r>
      <rPr>
        <sz val="10.5"/>
        <color indexed="8"/>
        <rFont val="宋体"/>
        <family val="0"/>
      </rPr>
      <t>备注：按预算编制口径，县级政府预算为末级，故本表数据为</t>
    </r>
    <r>
      <rPr>
        <sz val="10.5"/>
        <color indexed="8"/>
        <rFont val="Times New Roman"/>
        <family val="1"/>
      </rPr>
      <t>“0”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</si>
  <si>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1-6</t>
    </r>
  </si>
  <si>
    <r>
      <rPr>
        <sz val="18"/>
        <rFont val="方正小标宋_GBK"/>
        <family val="0"/>
      </rPr>
      <t>一般公共预算专项转移支付分项目安排情况表</t>
    </r>
  </si>
  <si>
    <r>
      <rPr>
        <b/>
        <sz val="11"/>
        <rFont val="方正书宋_GBK"/>
        <family val="0"/>
      </rPr>
      <t>项目名称</t>
    </r>
  </si>
  <si>
    <r>
      <rPr>
        <b/>
        <sz val="11"/>
        <rFont val="方正书宋_GBK"/>
        <family val="0"/>
      </rPr>
      <t>预算数</t>
    </r>
  </si>
  <si>
    <r>
      <rPr>
        <b/>
        <sz val="11"/>
        <rFont val="方正仿宋_GBK"/>
        <family val="0"/>
      </rPr>
      <t>合计</t>
    </r>
  </si>
  <si>
    <r>
      <rPr>
        <sz val="11"/>
        <color indexed="8"/>
        <rFont val="宋体"/>
        <family val="0"/>
      </rPr>
      <t>备注：按预算编制口径，县级政府预算为末级，故本表数据为</t>
    </r>
    <r>
      <rPr>
        <sz val="11"/>
        <color indexed="8"/>
        <rFont val="Times New Roman"/>
        <family val="1"/>
      </rPr>
      <t>“0”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</si>
  <si>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1-7</t>
    </r>
  </si>
  <si>
    <r>
      <rPr>
        <sz val="18"/>
        <rFont val="宋体"/>
        <family val="0"/>
      </rPr>
      <t>政府性基金预算收入表</t>
    </r>
  </si>
  <si>
    <t>项目名称</t>
  </si>
  <si>
    <t>预算数</t>
  </si>
  <si>
    <t>收入总计</t>
  </si>
  <si>
    <r>
      <t>1030146</t>
    </r>
    <r>
      <rPr>
        <sz val="10"/>
        <rFont val="宋体"/>
        <family val="0"/>
      </rPr>
      <t>国有土地收益基金收入</t>
    </r>
  </si>
  <si>
    <r>
      <t>1030147</t>
    </r>
    <r>
      <rPr>
        <sz val="10"/>
        <rFont val="宋体"/>
        <family val="0"/>
      </rPr>
      <t>农业土地开发基金收入</t>
    </r>
  </si>
  <si>
    <r>
      <t>1030148</t>
    </r>
    <r>
      <rPr>
        <sz val="10"/>
        <rFont val="宋体"/>
        <family val="0"/>
      </rPr>
      <t>国有土地使用权出让收入</t>
    </r>
  </si>
  <si>
    <r>
      <t>1030155</t>
    </r>
    <r>
      <rPr>
        <sz val="10"/>
        <rFont val="宋体"/>
        <family val="0"/>
      </rPr>
      <t>彩票公益金收入</t>
    </r>
  </si>
  <si>
    <r>
      <t>1030156</t>
    </r>
    <r>
      <rPr>
        <sz val="10"/>
        <rFont val="宋体"/>
        <family val="0"/>
      </rPr>
      <t>城市基础设施配套费收入</t>
    </r>
  </si>
  <si>
    <r>
      <t>1030178</t>
    </r>
    <r>
      <rPr>
        <sz val="10"/>
        <rFont val="宋体"/>
        <family val="0"/>
      </rPr>
      <t>污水处理费收入</t>
    </r>
  </si>
  <si>
    <r>
      <t>1030199</t>
    </r>
    <r>
      <rPr>
        <sz val="10"/>
        <rFont val="宋体"/>
        <family val="0"/>
      </rPr>
      <t>其他政府性基金收入</t>
    </r>
  </si>
  <si>
    <r>
      <t>10504</t>
    </r>
    <r>
      <rPr>
        <sz val="10"/>
        <rFont val="宋体"/>
        <family val="0"/>
      </rPr>
      <t>地方政府债务收入</t>
    </r>
  </si>
  <si>
    <r>
      <t>11004</t>
    </r>
    <r>
      <rPr>
        <sz val="10"/>
        <rFont val="宋体"/>
        <family val="0"/>
      </rPr>
      <t>政府性基金转移收入</t>
    </r>
  </si>
  <si>
    <r>
      <t>11008</t>
    </r>
    <r>
      <rPr>
        <sz val="10"/>
        <rFont val="宋体"/>
        <family val="0"/>
      </rPr>
      <t>上年结余收入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</si>
  <si>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1-8</t>
    </r>
  </si>
  <si>
    <r>
      <rPr>
        <sz val="18"/>
        <rFont val="宋体"/>
        <family val="0"/>
      </rPr>
      <t>政府性基金预算支出表</t>
    </r>
  </si>
  <si>
    <r>
      <rPr>
        <b/>
        <sz val="11"/>
        <rFont val="宋体"/>
        <family val="0"/>
      </rPr>
      <t>项目名称</t>
    </r>
  </si>
  <si>
    <r>
      <t>207</t>
    </r>
    <r>
      <rPr>
        <b/>
        <sz val="10"/>
        <rFont val="宋体"/>
        <family val="0"/>
      </rPr>
      <t>文化体育与传媒支出</t>
    </r>
  </si>
  <si>
    <r>
      <t>20707</t>
    </r>
    <r>
      <rPr>
        <sz val="10"/>
        <rFont val="宋体"/>
        <family val="0"/>
      </rPr>
      <t>国家电影事业发展专项资金安排的支出</t>
    </r>
  </si>
  <si>
    <r>
      <t>2070799</t>
    </r>
    <r>
      <rPr>
        <sz val="10"/>
        <rFont val="宋体"/>
        <family val="0"/>
      </rPr>
      <t>其他国家电影事业发展专项资金支出</t>
    </r>
  </si>
  <si>
    <r>
      <t>20709</t>
    </r>
    <r>
      <rPr>
        <sz val="10"/>
        <rFont val="宋体"/>
        <family val="0"/>
      </rPr>
      <t>旅游发展基金支出</t>
    </r>
  </si>
  <si>
    <r>
      <t>2070904</t>
    </r>
    <r>
      <rPr>
        <sz val="10"/>
        <rFont val="宋体"/>
        <family val="0"/>
      </rPr>
      <t>地方旅游开发项目补助</t>
    </r>
  </si>
  <si>
    <r>
      <t>208</t>
    </r>
    <r>
      <rPr>
        <b/>
        <sz val="10"/>
        <rFont val="宋体"/>
        <family val="0"/>
      </rPr>
      <t>社会保障和就业支出</t>
    </r>
  </si>
  <si>
    <r>
      <t>20822</t>
    </r>
    <r>
      <rPr>
        <sz val="10"/>
        <rFont val="宋体"/>
        <family val="0"/>
      </rPr>
      <t>大中型水库移民后期扶持基金支出</t>
    </r>
  </si>
  <si>
    <r>
      <t>2082201</t>
    </r>
    <r>
      <rPr>
        <sz val="10"/>
        <rFont val="宋体"/>
        <family val="0"/>
      </rPr>
      <t>移民补助</t>
    </r>
  </si>
  <si>
    <r>
      <t>2082202</t>
    </r>
    <r>
      <rPr>
        <sz val="10"/>
        <rFont val="宋体"/>
        <family val="0"/>
      </rPr>
      <t>基础设施建设和经济发展</t>
    </r>
  </si>
  <si>
    <r>
      <t>20823</t>
    </r>
    <r>
      <rPr>
        <sz val="10"/>
        <rFont val="宋体"/>
        <family val="0"/>
      </rPr>
      <t>小型水库移民后期扶持基金支出</t>
    </r>
  </si>
  <si>
    <r>
      <t>2082399</t>
    </r>
    <r>
      <rPr>
        <sz val="10"/>
        <rFont val="宋体"/>
        <family val="0"/>
      </rPr>
      <t>其他小型水库移民扶助基金支出</t>
    </r>
  </si>
  <si>
    <r>
      <t>212</t>
    </r>
    <r>
      <rPr>
        <b/>
        <sz val="10"/>
        <rFont val="宋体"/>
        <family val="0"/>
      </rPr>
      <t>城乡社区事务</t>
    </r>
  </si>
  <si>
    <r>
      <t>21208</t>
    </r>
    <r>
      <rPr>
        <sz val="10"/>
        <rFont val="宋体"/>
        <family val="0"/>
      </rPr>
      <t>国有土地使用权出让安排的支出</t>
    </r>
  </si>
  <si>
    <r>
      <t>2180801</t>
    </r>
    <r>
      <rPr>
        <sz val="10"/>
        <rFont val="宋体"/>
        <family val="0"/>
      </rPr>
      <t>征地和拆迁补偿支出</t>
    </r>
  </si>
  <si>
    <r>
      <t>2120802</t>
    </r>
    <r>
      <rPr>
        <sz val="10"/>
        <rFont val="宋体"/>
        <family val="0"/>
      </rPr>
      <t>土地开发支出</t>
    </r>
  </si>
  <si>
    <r>
      <t>2120804</t>
    </r>
    <r>
      <rPr>
        <sz val="10"/>
        <rFont val="宋体"/>
        <family val="0"/>
      </rPr>
      <t>农村基础设施建设支出</t>
    </r>
  </si>
  <si>
    <r>
      <t>2120806</t>
    </r>
    <r>
      <rPr>
        <sz val="10"/>
        <rFont val="宋体"/>
        <family val="0"/>
      </rPr>
      <t>土地出让业务支出</t>
    </r>
  </si>
  <si>
    <r>
      <t>2120899</t>
    </r>
    <r>
      <rPr>
        <sz val="10"/>
        <rFont val="宋体"/>
        <family val="0"/>
      </rPr>
      <t>其他国有土地使用权出让收入安排的支出</t>
    </r>
  </si>
  <si>
    <r>
      <t>21210</t>
    </r>
    <r>
      <rPr>
        <sz val="10"/>
        <rFont val="宋体"/>
        <family val="0"/>
      </rPr>
      <t>国有土地收益基金安排的支出</t>
    </r>
  </si>
  <si>
    <r>
      <t>2121001</t>
    </r>
    <r>
      <rPr>
        <sz val="10"/>
        <rFont val="宋体"/>
        <family val="0"/>
      </rPr>
      <t>征地和拆迁补偿支出</t>
    </r>
  </si>
  <si>
    <r>
      <t>21211</t>
    </r>
    <r>
      <rPr>
        <sz val="10"/>
        <rFont val="宋体"/>
        <family val="0"/>
      </rPr>
      <t>农业土地开发基金安排的支出</t>
    </r>
  </si>
  <si>
    <r>
      <t>21213</t>
    </r>
    <r>
      <rPr>
        <sz val="10"/>
        <rFont val="宋体"/>
        <family val="0"/>
      </rPr>
      <t>城市基础设施配套费安排的支出</t>
    </r>
  </si>
  <si>
    <r>
      <t>2121301</t>
    </r>
    <r>
      <rPr>
        <sz val="10"/>
        <rFont val="宋体"/>
        <family val="0"/>
      </rPr>
      <t>城市公共设施</t>
    </r>
  </si>
  <si>
    <r>
      <t>2121302</t>
    </r>
    <r>
      <rPr>
        <sz val="10"/>
        <rFont val="宋体"/>
        <family val="0"/>
      </rPr>
      <t>城市环境卫生</t>
    </r>
  </si>
  <si>
    <r>
      <t>2121399</t>
    </r>
    <r>
      <rPr>
        <sz val="10"/>
        <rFont val="宋体"/>
        <family val="0"/>
      </rPr>
      <t>其他基础设施配套费安排的支出</t>
    </r>
  </si>
  <si>
    <r>
      <t>21214</t>
    </r>
    <r>
      <rPr>
        <sz val="10"/>
        <rFont val="宋体"/>
        <family val="0"/>
      </rPr>
      <t>污水处理费安排的支出</t>
    </r>
  </si>
  <si>
    <r>
      <t>2121401</t>
    </r>
    <r>
      <rPr>
        <sz val="10"/>
        <rFont val="宋体"/>
        <family val="0"/>
      </rPr>
      <t>污水处理设施建设和运营</t>
    </r>
  </si>
  <si>
    <r>
      <t>21215</t>
    </r>
    <r>
      <rPr>
        <b/>
        <sz val="10"/>
        <rFont val="宋体"/>
        <family val="0"/>
      </rPr>
      <t>土地储备专项债券收入安排的支出</t>
    </r>
  </si>
  <si>
    <r>
      <t>21216</t>
    </r>
    <r>
      <rPr>
        <b/>
        <sz val="10"/>
        <rFont val="宋体"/>
        <family val="0"/>
      </rPr>
      <t>棚户区改造专项债券收入安排的支出</t>
    </r>
  </si>
  <si>
    <r>
      <t>216</t>
    </r>
    <r>
      <rPr>
        <b/>
        <sz val="10"/>
        <rFont val="宋体"/>
        <family val="0"/>
      </rPr>
      <t>商业服务业支出</t>
    </r>
  </si>
  <si>
    <r>
      <t>21660</t>
    </r>
    <r>
      <rPr>
        <sz val="10"/>
        <rFont val="宋体"/>
        <family val="0"/>
      </rPr>
      <t>旅游发展基金支出</t>
    </r>
  </si>
  <si>
    <r>
      <t>2166004</t>
    </r>
    <r>
      <rPr>
        <sz val="10"/>
        <rFont val="宋体"/>
        <family val="0"/>
      </rPr>
      <t>地方旅游开发项目补助</t>
    </r>
  </si>
  <si>
    <r>
      <t>229</t>
    </r>
    <r>
      <rPr>
        <b/>
        <sz val="10"/>
        <rFont val="宋体"/>
        <family val="0"/>
      </rPr>
      <t>其他支出</t>
    </r>
  </si>
  <si>
    <r>
      <t>22904</t>
    </r>
    <r>
      <rPr>
        <sz val="10"/>
        <rFont val="宋体"/>
        <family val="0"/>
      </rPr>
      <t>其他政府性基金及对应专项债务收入安排的支出</t>
    </r>
  </si>
  <si>
    <r>
      <t>22960</t>
    </r>
    <r>
      <rPr>
        <sz val="10"/>
        <rFont val="宋体"/>
        <family val="0"/>
      </rPr>
      <t>彩票公益金收入安排的支出</t>
    </r>
  </si>
  <si>
    <r>
      <t>2296002</t>
    </r>
    <r>
      <rPr>
        <sz val="10"/>
        <rFont val="宋体"/>
        <family val="0"/>
      </rPr>
      <t>用于社会福利的彩票公益金支出</t>
    </r>
  </si>
  <si>
    <r>
      <t>2296003</t>
    </r>
    <r>
      <rPr>
        <sz val="10"/>
        <rFont val="宋体"/>
        <family val="0"/>
      </rPr>
      <t>用于体育事业的彩票公益金支出</t>
    </r>
  </si>
  <si>
    <r>
      <t>2296004</t>
    </r>
    <r>
      <rPr>
        <sz val="10"/>
        <rFont val="宋体"/>
        <family val="0"/>
      </rPr>
      <t>用于教育事业的彩票公益金支出</t>
    </r>
  </si>
  <si>
    <r>
      <t>2296006</t>
    </r>
    <r>
      <rPr>
        <sz val="10"/>
        <rFont val="宋体"/>
        <family val="0"/>
      </rPr>
      <t>用于残疾人事业的彩票公益金支出</t>
    </r>
  </si>
  <si>
    <r>
      <t>2296011</t>
    </r>
    <r>
      <rPr>
        <sz val="10"/>
        <rFont val="宋体"/>
        <family val="0"/>
      </rPr>
      <t>用于扶贫事业的彩票公益金支出</t>
    </r>
  </si>
  <si>
    <r>
      <t>2296013]</t>
    </r>
    <r>
      <rPr>
        <sz val="10"/>
        <rFont val="宋体"/>
        <family val="0"/>
      </rPr>
      <t>用于城乡医疗救助的彩票公益金支出</t>
    </r>
  </si>
  <si>
    <r>
      <t>2296099</t>
    </r>
    <r>
      <rPr>
        <sz val="10"/>
        <rFont val="宋体"/>
        <family val="0"/>
      </rPr>
      <t>用于其他社会公益事业的彩票公益金支出</t>
    </r>
  </si>
  <si>
    <r>
      <t>2300802</t>
    </r>
    <r>
      <rPr>
        <b/>
        <sz val="10"/>
        <rFont val="宋体"/>
        <family val="0"/>
      </rPr>
      <t>调出至一般公共预算资金</t>
    </r>
  </si>
  <si>
    <r>
      <t>231</t>
    </r>
    <r>
      <rPr>
        <b/>
        <sz val="10"/>
        <rFont val="宋体"/>
        <family val="0"/>
      </rPr>
      <t>债务还本支出</t>
    </r>
  </si>
  <si>
    <r>
      <t>23104</t>
    </r>
    <r>
      <rPr>
        <sz val="10"/>
        <rFont val="宋体"/>
        <family val="0"/>
      </rPr>
      <t>地方政府专项债务还本支出</t>
    </r>
  </si>
  <si>
    <r>
      <t>2310431</t>
    </r>
    <r>
      <rPr>
        <sz val="10"/>
        <rFont val="宋体"/>
        <family val="0"/>
      </rPr>
      <t>土地储备专项债券还本支出</t>
    </r>
  </si>
  <si>
    <r>
      <t>2310498</t>
    </r>
    <r>
      <rPr>
        <sz val="10"/>
        <rFont val="宋体"/>
        <family val="0"/>
      </rPr>
      <t>其他地方自行试点项目收益专项债券还本支出</t>
    </r>
  </si>
  <si>
    <r>
      <t>232</t>
    </r>
    <r>
      <rPr>
        <b/>
        <sz val="10"/>
        <rFont val="宋体"/>
        <family val="0"/>
      </rPr>
      <t>债务付息支出</t>
    </r>
  </si>
  <si>
    <r>
      <t>23204</t>
    </r>
    <r>
      <rPr>
        <sz val="10"/>
        <rFont val="宋体"/>
        <family val="0"/>
      </rPr>
      <t>地方政府专项债务付息支出</t>
    </r>
  </si>
  <si>
    <r>
      <t>2320411</t>
    </r>
    <r>
      <rPr>
        <sz val="10"/>
        <rFont val="宋体"/>
        <family val="0"/>
      </rPr>
      <t>国有土地使用权出让出让金债务付息支出</t>
    </r>
  </si>
  <si>
    <r>
      <t>2320431</t>
    </r>
    <r>
      <rPr>
        <sz val="10"/>
        <rFont val="宋体"/>
        <family val="0"/>
      </rPr>
      <t>土地储备专项债券付息支出</t>
    </r>
  </si>
  <si>
    <r>
      <t>2320433</t>
    </r>
    <r>
      <rPr>
        <sz val="10"/>
        <rFont val="宋体"/>
        <family val="0"/>
      </rPr>
      <t>棚户区改造专项债券付息支出</t>
    </r>
  </si>
  <si>
    <r>
      <t>2320498</t>
    </r>
    <r>
      <rPr>
        <sz val="10"/>
        <rFont val="宋体"/>
        <family val="0"/>
      </rPr>
      <t>其他地方自行试点项目收益专项债券付息支出</t>
    </r>
  </si>
  <si>
    <r>
      <t>233</t>
    </r>
    <r>
      <rPr>
        <b/>
        <sz val="10"/>
        <rFont val="宋体"/>
        <family val="0"/>
      </rPr>
      <t>债务发行费支出</t>
    </r>
  </si>
  <si>
    <r>
      <t>23304</t>
    </r>
    <r>
      <rPr>
        <sz val="10"/>
        <rFont val="宋体"/>
        <family val="0"/>
      </rPr>
      <t>地方政府专项债务发行费支出</t>
    </r>
  </si>
  <si>
    <r>
      <t>2330411</t>
    </r>
    <r>
      <rPr>
        <sz val="10"/>
        <rFont val="宋体"/>
        <family val="0"/>
      </rPr>
      <t>国有土地使用权出让出让金发行费支出</t>
    </r>
  </si>
  <si>
    <r>
      <t>2330431</t>
    </r>
    <r>
      <rPr>
        <sz val="10"/>
        <rFont val="宋体"/>
        <family val="0"/>
      </rPr>
      <t>土地储备专项债券发行费支出</t>
    </r>
  </si>
  <si>
    <r>
      <t>2330433</t>
    </r>
    <r>
      <rPr>
        <sz val="10"/>
        <rFont val="宋体"/>
        <family val="0"/>
      </rPr>
      <t>棚户区改造专项债券发行费支出</t>
    </r>
  </si>
  <si>
    <r>
      <t>2330498</t>
    </r>
    <r>
      <rPr>
        <sz val="10"/>
        <rFont val="宋体"/>
        <family val="0"/>
      </rPr>
      <t>其他地方自行试点项目收益专项债券发行费支出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</si>
  <si>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1-9</t>
    </r>
  </si>
  <si>
    <r>
      <rPr>
        <sz val="18"/>
        <rFont val="宋体"/>
        <family val="0"/>
      </rPr>
      <t>政府性基金预算本级支出表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</si>
  <si>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1-10</t>
    </r>
  </si>
  <si>
    <r>
      <rPr>
        <sz val="18"/>
        <rFont val="方正小标宋_GBK"/>
        <family val="0"/>
      </rPr>
      <t>丰宁县政府性基金预算专项转移支付分地区安排情况表</t>
    </r>
  </si>
  <si>
    <r>
      <rPr>
        <sz val="11"/>
        <rFont val="宋体"/>
        <family val="0"/>
      </rPr>
      <t>市（县、镇）名</t>
    </r>
  </si>
  <si>
    <r>
      <rPr>
        <sz val="11"/>
        <color indexed="8"/>
        <rFont val="宋体"/>
        <family val="0"/>
      </rPr>
      <t>备注：按预算编制口径，县级政府预算为末级，故此表为零值表。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</si>
  <si>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1-11</t>
    </r>
  </si>
  <si>
    <r>
      <rPr>
        <sz val="18"/>
        <rFont val="方正小标宋_GBK"/>
        <family val="0"/>
      </rPr>
      <t>丰宁县政府性基金预算专项转移支付分项目安排情况表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</si>
  <si>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1-12</t>
    </r>
  </si>
  <si>
    <r>
      <rPr>
        <sz val="18"/>
        <rFont val="方正小标宋_GBK"/>
        <family val="0"/>
      </rPr>
      <t>国有资本经营预算收入表</t>
    </r>
  </si>
  <si>
    <r>
      <rPr>
        <b/>
        <sz val="10"/>
        <rFont val="宋体"/>
        <family val="0"/>
      </rPr>
      <t>收入合计</t>
    </r>
  </si>
  <si>
    <r>
      <rPr>
        <sz val="10"/>
        <color indexed="8"/>
        <rFont val="宋体"/>
        <family val="0"/>
      </rPr>
      <t>一、利润收入</t>
    </r>
  </si>
  <si>
    <r>
      <rPr>
        <sz val="10"/>
        <color indexed="8"/>
        <rFont val="宋体"/>
        <family val="0"/>
      </rPr>
      <t>二、股利、股息收入</t>
    </r>
  </si>
  <si>
    <r>
      <rPr>
        <sz val="10"/>
        <color indexed="8"/>
        <rFont val="宋体"/>
        <family val="0"/>
      </rPr>
      <t>三、产权转让收入</t>
    </r>
  </si>
  <si>
    <r>
      <rPr>
        <sz val="10"/>
        <color indexed="8"/>
        <rFont val="宋体"/>
        <family val="0"/>
      </rPr>
      <t>四、清算收入</t>
    </r>
  </si>
  <si>
    <r>
      <rPr>
        <sz val="10"/>
        <color indexed="8"/>
        <rFont val="宋体"/>
        <family val="0"/>
      </rPr>
      <t>五、其他国有资本经营预算收入</t>
    </r>
  </si>
  <si>
    <r>
      <rPr>
        <sz val="10"/>
        <color indexed="8"/>
        <rFont val="宋体"/>
        <family val="0"/>
      </rPr>
      <t>六、国有资本经营预算转移支付收入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</si>
  <si>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1-13</t>
    </r>
  </si>
  <si>
    <r>
      <rPr>
        <sz val="18"/>
        <rFont val="宋体"/>
        <family val="0"/>
      </rPr>
      <t>国有资本经营预算支出表</t>
    </r>
  </si>
  <si>
    <t>科目编码</t>
  </si>
  <si>
    <t>科目名称</t>
  </si>
  <si>
    <t>223</t>
  </si>
  <si>
    <t>国有资本经营预算支出</t>
  </si>
  <si>
    <t>5812</t>
  </si>
  <si>
    <t>22301</t>
  </si>
  <si>
    <t>解决历史遗留问题及改革成本支出</t>
  </si>
  <si>
    <t>2230105</t>
  </si>
  <si>
    <t>国有企业退休人员社会化管理补助支出</t>
  </si>
  <si>
    <t>2230107</t>
  </si>
  <si>
    <t>国有企业改革成本支出</t>
  </si>
  <si>
    <t>22302</t>
  </si>
  <si>
    <t>国有企业资本金注入</t>
  </si>
  <si>
    <t>2230299</t>
  </si>
  <si>
    <t>其他国有经济结构调整支出</t>
  </si>
  <si>
    <t>22399</t>
  </si>
  <si>
    <t>其他国有资本经营预算支出</t>
  </si>
  <si>
    <t>2239901</t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</si>
  <si>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1-14</t>
    </r>
  </si>
  <si>
    <r>
      <rPr>
        <sz val="18"/>
        <rFont val="方正小标宋_GBK"/>
        <family val="0"/>
      </rPr>
      <t>丰宁县国有资本经营预算本级支出表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</si>
  <si>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1-15</t>
    </r>
  </si>
  <si>
    <r>
      <rPr>
        <sz val="18"/>
        <rFont val="方正小标宋_GBK"/>
        <family val="0"/>
      </rPr>
      <t>丰宁县国有资本经营预算专项转移支付分地区安排情况表</t>
    </r>
  </si>
  <si>
    <r>
      <rPr>
        <sz val="11"/>
        <color indexed="8"/>
        <rFont val="宋体"/>
        <family val="0"/>
      </rPr>
      <t>备注：按预算编制口径，县级政府预算为末级且我县无国有资产经营收入，故此表为零值表。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</si>
  <si>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1-16</t>
    </r>
  </si>
  <si>
    <r>
      <rPr>
        <sz val="18"/>
        <rFont val="方正小标宋_GBK"/>
        <family val="0"/>
      </rPr>
      <t>丰宁县国有资本经营预算专项转移支付分项目安排情况表</t>
    </r>
  </si>
  <si>
    <r>
      <rPr>
        <sz val="11"/>
        <color indexed="8"/>
        <rFont val="宋体"/>
        <family val="0"/>
      </rPr>
      <t>备注：按预算编制口径，县级政府预算为末级且我县无国有资本经营收入预算，故此表为零值表。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</si>
  <si>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1-17</t>
    </r>
  </si>
  <si>
    <r>
      <rPr>
        <sz val="18"/>
        <rFont val="方正小标宋_GBK"/>
        <family val="0"/>
      </rPr>
      <t>社会保险基金预算收入表</t>
    </r>
  </si>
  <si>
    <r>
      <rPr>
        <b/>
        <sz val="11"/>
        <rFont val="宋体"/>
        <family val="0"/>
      </rPr>
      <t>预算数</t>
    </r>
  </si>
  <si>
    <r>
      <rPr>
        <b/>
        <sz val="11"/>
        <rFont val="宋体"/>
        <family val="0"/>
      </rPr>
      <t>社会保险基金收入</t>
    </r>
  </si>
  <si>
    <r>
      <rPr>
        <b/>
        <sz val="11"/>
        <rFont val="宋体"/>
        <family val="0"/>
      </rPr>
      <t>企业职工基本养老保险基金收入</t>
    </r>
  </si>
  <si>
    <r>
      <rPr>
        <sz val="11"/>
        <rFont val="宋体"/>
        <family val="0"/>
      </rPr>
      <t>企业职工基本养老保险费收入</t>
    </r>
  </si>
  <si>
    <r>
      <rPr>
        <sz val="11"/>
        <rFont val="宋体"/>
        <family val="0"/>
      </rPr>
      <t>企业职工基本养老保险财政补贴收入</t>
    </r>
  </si>
  <si>
    <r>
      <rPr>
        <sz val="11"/>
        <rFont val="宋体"/>
        <family val="0"/>
      </rPr>
      <t>企业职工基本养老保险利息收入</t>
    </r>
  </si>
  <si>
    <r>
      <rPr>
        <sz val="11"/>
        <rFont val="宋体"/>
        <family val="0"/>
      </rPr>
      <t>其他企业职工基本养老保险基金收入</t>
    </r>
  </si>
  <si>
    <r>
      <rPr>
        <b/>
        <sz val="11"/>
        <rFont val="宋体"/>
        <family val="0"/>
      </rPr>
      <t>职工基本医疗保险基金收入</t>
    </r>
  </si>
  <si>
    <r>
      <rPr>
        <sz val="11"/>
        <rFont val="宋体"/>
        <family val="0"/>
      </rPr>
      <t>职工基本医疗保险费收入</t>
    </r>
  </si>
  <si>
    <r>
      <rPr>
        <sz val="11"/>
        <rFont val="宋体"/>
        <family val="0"/>
      </rPr>
      <t>职工基本医疗利息收入</t>
    </r>
  </si>
  <si>
    <r>
      <rPr>
        <b/>
        <sz val="11"/>
        <rFont val="宋体"/>
        <family val="0"/>
      </rPr>
      <t>生育保险基金收入</t>
    </r>
  </si>
  <si>
    <r>
      <rPr>
        <sz val="11"/>
        <rFont val="宋体"/>
        <family val="0"/>
      </rPr>
      <t>生育保险费收入</t>
    </r>
  </si>
  <si>
    <r>
      <rPr>
        <sz val="11"/>
        <rFont val="宋体"/>
        <family val="0"/>
      </rPr>
      <t>生育保险利息收入</t>
    </r>
  </si>
  <si>
    <r>
      <rPr>
        <b/>
        <sz val="11"/>
        <rFont val="宋体"/>
        <family val="0"/>
      </rPr>
      <t>城镇居民基本医疗保险基金收入</t>
    </r>
  </si>
  <si>
    <r>
      <rPr>
        <sz val="11"/>
        <rFont val="宋体"/>
        <family val="0"/>
      </rPr>
      <t>城镇居民基本医疗保险费收入</t>
    </r>
  </si>
  <si>
    <r>
      <rPr>
        <sz val="11"/>
        <rFont val="宋体"/>
        <family val="0"/>
      </rPr>
      <t>城镇居民基本医疗保险财政补贴收入</t>
    </r>
  </si>
  <si>
    <r>
      <rPr>
        <sz val="11"/>
        <rFont val="宋体"/>
        <family val="0"/>
      </rPr>
      <t>城镇居民基本医疗保险利息收入</t>
    </r>
  </si>
  <si>
    <r>
      <rPr>
        <b/>
        <sz val="11"/>
        <rFont val="宋体"/>
        <family val="0"/>
      </rPr>
      <t>城乡居民基本养老保险基金收入</t>
    </r>
  </si>
  <si>
    <r>
      <rPr>
        <sz val="11"/>
        <rFont val="宋体"/>
        <family val="0"/>
      </rPr>
      <t>城乡居民基本养老保险费收入</t>
    </r>
  </si>
  <si>
    <r>
      <rPr>
        <sz val="11"/>
        <rFont val="宋体"/>
        <family val="0"/>
      </rPr>
      <t>城乡居民基本养老保险财政补贴收入</t>
    </r>
  </si>
  <si>
    <r>
      <rPr>
        <sz val="11"/>
        <rFont val="宋体"/>
        <family val="0"/>
      </rPr>
      <t>城乡居民基本养老保险利息收入</t>
    </r>
  </si>
  <si>
    <r>
      <rPr>
        <sz val="11"/>
        <rFont val="宋体"/>
        <family val="0"/>
      </rPr>
      <t>其他城乡居民基本养老保险基金收入</t>
    </r>
  </si>
  <si>
    <r>
      <rPr>
        <b/>
        <sz val="11"/>
        <rFont val="宋体"/>
        <family val="0"/>
      </rPr>
      <t>机关事业单位基本养老保险基金收入</t>
    </r>
  </si>
  <si>
    <r>
      <rPr>
        <sz val="11"/>
        <rFont val="宋体"/>
        <family val="0"/>
      </rPr>
      <t>机关事业单位基本养老保险费收入</t>
    </r>
  </si>
  <si>
    <r>
      <rPr>
        <sz val="11"/>
        <rFont val="宋体"/>
        <family val="0"/>
      </rPr>
      <t>机关事业单位基本养老保险财政补贴收入</t>
    </r>
  </si>
  <si>
    <r>
      <rPr>
        <sz val="11"/>
        <rFont val="宋体"/>
        <family val="0"/>
      </rPr>
      <t>机关事业单位基本养老保险利息收入</t>
    </r>
  </si>
  <si>
    <r>
      <rPr>
        <b/>
        <sz val="11"/>
        <rFont val="宋体"/>
        <family val="0"/>
      </rPr>
      <t>转移性收入</t>
    </r>
  </si>
  <si>
    <r>
      <rPr>
        <b/>
        <sz val="11"/>
        <rFont val="宋体"/>
        <family val="0"/>
      </rPr>
      <t>上年结余收入</t>
    </r>
  </si>
  <si>
    <r>
      <rPr>
        <sz val="11"/>
        <rFont val="宋体"/>
        <family val="0"/>
      </rPr>
      <t>社会保险基金预算上年结余收入</t>
    </r>
  </si>
  <si>
    <r>
      <rPr>
        <b/>
        <sz val="11"/>
        <rFont val="宋体"/>
        <family val="0"/>
      </rPr>
      <t>社会保险基金上解下拨收入</t>
    </r>
  </si>
  <si>
    <r>
      <rPr>
        <sz val="11"/>
        <rFont val="宋体"/>
        <family val="0"/>
      </rPr>
      <t>社会保险基金上级补助收入</t>
    </r>
  </si>
  <si>
    <r>
      <rPr>
        <b/>
        <sz val="14"/>
        <rFont val="宋体"/>
        <family val="0"/>
      </rPr>
      <t>合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计</t>
    </r>
  </si>
  <si>
    <r>
      <rPr>
        <sz val="11"/>
        <rFont val="宋体"/>
        <family val="0"/>
      </rPr>
      <t>附表</t>
    </r>
    <r>
      <rPr>
        <sz val="11"/>
        <rFont val="Times New Roman"/>
        <family val="1"/>
      </rPr>
      <t>1-18</t>
    </r>
  </si>
  <si>
    <r>
      <rPr>
        <sz val="18"/>
        <rFont val="宋体"/>
        <family val="0"/>
      </rPr>
      <t>社会保险基金预算支出表</t>
    </r>
  </si>
  <si>
    <r>
      <rPr>
        <b/>
        <sz val="11"/>
        <color indexed="8"/>
        <rFont val="宋体"/>
        <family val="0"/>
      </rPr>
      <t>社会保险基金支出</t>
    </r>
  </si>
  <si>
    <r>
      <rPr>
        <b/>
        <sz val="11"/>
        <rFont val="宋体"/>
        <family val="0"/>
      </rPr>
      <t>企业职工基本养老保险基金支出</t>
    </r>
  </si>
  <si>
    <r>
      <rPr>
        <sz val="11"/>
        <rFont val="宋体"/>
        <family val="0"/>
      </rPr>
      <t>基本养老金</t>
    </r>
  </si>
  <si>
    <r>
      <rPr>
        <sz val="11"/>
        <rFont val="宋体"/>
        <family val="0"/>
      </rPr>
      <t>其他社会保险基金支出</t>
    </r>
  </si>
  <si>
    <r>
      <rPr>
        <b/>
        <sz val="11"/>
        <rFont val="宋体"/>
        <family val="0"/>
      </rPr>
      <t>职工基本医疗保险基金支出</t>
    </r>
  </si>
  <si>
    <r>
      <rPr>
        <sz val="11"/>
        <rFont val="宋体"/>
        <family val="0"/>
      </rPr>
      <t>职工基本医疗保险统筹基金</t>
    </r>
  </si>
  <si>
    <r>
      <rPr>
        <sz val="11"/>
        <rFont val="宋体"/>
        <family val="0"/>
      </rPr>
      <t>职工基本医疗保险个人账户基金</t>
    </r>
  </si>
  <si>
    <r>
      <rPr>
        <b/>
        <sz val="11"/>
        <rFont val="宋体"/>
        <family val="0"/>
      </rPr>
      <t>生育保险基金支出</t>
    </r>
  </si>
  <si>
    <r>
      <rPr>
        <sz val="11"/>
        <rFont val="宋体"/>
        <family val="0"/>
      </rPr>
      <t>生育医疗费用支出</t>
    </r>
  </si>
  <si>
    <r>
      <rPr>
        <sz val="11"/>
        <rFont val="宋体"/>
        <family val="0"/>
      </rPr>
      <t>生育津贴支出</t>
    </r>
  </si>
  <si>
    <r>
      <rPr>
        <b/>
        <sz val="11"/>
        <rFont val="宋体"/>
        <family val="0"/>
      </rPr>
      <t>城乡居民基本养老保险基金支出</t>
    </r>
  </si>
  <si>
    <r>
      <rPr>
        <sz val="11"/>
        <rFont val="宋体"/>
        <family val="0"/>
      </rPr>
      <t>基本养老金支出</t>
    </r>
  </si>
  <si>
    <r>
      <rPr>
        <sz val="11"/>
        <rFont val="宋体"/>
        <family val="0"/>
      </rPr>
      <t>其他城乡居民基本养老保险基金支出</t>
    </r>
  </si>
  <si>
    <r>
      <rPr>
        <b/>
        <sz val="11"/>
        <rFont val="宋体"/>
        <family val="0"/>
      </rPr>
      <t>机关事业单位基本养老保险</t>
    </r>
  </si>
  <si>
    <r>
      <rPr>
        <b/>
        <sz val="11"/>
        <rFont val="宋体"/>
        <family val="0"/>
      </rPr>
      <t>城乡居民基本医疗保险基金支出</t>
    </r>
  </si>
  <si>
    <r>
      <rPr>
        <sz val="11"/>
        <rFont val="宋体"/>
        <family val="0"/>
      </rPr>
      <t>城乡居民基本医疗社会保险待遇支出</t>
    </r>
  </si>
  <si>
    <r>
      <rPr>
        <sz val="11"/>
        <rFont val="宋体"/>
        <family val="0"/>
      </rPr>
      <t>大病医疗保险支出</t>
    </r>
  </si>
  <si>
    <r>
      <rPr>
        <b/>
        <sz val="11"/>
        <rFont val="宋体"/>
        <family val="0"/>
      </rPr>
      <t>转移性支出</t>
    </r>
  </si>
  <si>
    <r>
      <rPr>
        <b/>
        <sz val="11"/>
        <rFont val="宋体"/>
        <family val="0"/>
      </rPr>
      <t>年终结余</t>
    </r>
  </si>
  <si>
    <r>
      <rPr>
        <sz val="11"/>
        <rFont val="宋体"/>
        <family val="0"/>
      </rPr>
      <t>社会保险基金预算年终结余</t>
    </r>
  </si>
  <si>
    <r>
      <rPr>
        <b/>
        <sz val="11"/>
        <rFont val="宋体"/>
        <family val="0"/>
      </rPr>
      <t>合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</si>
</sst>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 "/>
  </numFmts>
  <fonts count="85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b/>
      <sz val="11"/>
      <name val="宋体"/>
      <family val="0"/>
    </font>
    <font>
      <b/>
      <sz val="11"/>
      <name val="方正书宋_GBK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.5"/>
      <color indexed="8"/>
      <name val="Times New Roman"/>
      <family val="1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sz val="12"/>
      <name val="Courier"/>
      <family val="2"/>
    </font>
    <font>
      <sz val="18"/>
      <name val="宋体"/>
      <family val="0"/>
    </font>
    <font>
      <sz val="18"/>
      <name val="方正小标宋_GBK"/>
      <family val="0"/>
    </font>
    <font>
      <b/>
      <sz val="14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11"/>
      <name val="方正仿宋_GBK"/>
      <family val="0"/>
    </font>
    <font>
      <sz val="10.5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0"/>
    </font>
    <font>
      <sz val="11"/>
      <name val="Calibri"/>
      <family val="0"/>
    </font>
    <font>
      <sz val="10.5"/>
      <color theme="1"/>
      <name val="Times New Roman"/>
      <family val="1"/>
    </font>
    <font>
      <sz val="10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/>
      <protection locked="0"/>
    </xf>
    <xf numFmtId="0" fontId="27" fillId="0" borderId="0">
      <alignment/>
      <protection locked="0"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4" borderId="1" applyNumberFormat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 locked="0"/>
    </xf>
    <xf numFmtId="0" fontId="0" fillId="5" borderId="0" applyNumberFormat="0" applyBorder="0" applyAlignment="0" applyProtection="0"/>
    <xf numFmtId="0" fontId="59" fillId="6" borderId="0" applyNumberFormat="0" applyBorder="0" applyAlignment="0" applyProtection="0"/>
    <xf numFmtId="43" fontId="0" fillId="0" borderId="0" applyFont="0" applyFill="0" applyBorder="0" applyAlignment="0" applyProtection="0"/>
    <xf numFmtId="0" fontId="60" fillId="7" borderId="0" applyNumberFormat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0" borderId="0">
      <alignment/>
      <protection locked="0"/>
    </xf>
    <xf numFmtId="0" fontId="60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>
      <alignment/>
      <protection/>
    </xf>
    <xf numFmtId="0" fontId="25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0" fillId="13" borderId="0" applyNumberFormat="0" applyBorder="0" applyAlignment="0" applyProtection="0"/>
    <xf numFmtId="0" fontId="63" fillId="0" borderId="5" applyNumberFormat="0" applyFill="0" applyAlignment="0" applyProtection="0"/>
    <xf numFmtId="0" fontId="60" fillId="14" borderId="0" applyNumberFormat="0" applyBorder="0" applyAlignment="0" applyProtection="0"/>
    <xf numFmtId="0" fontId="69" fillId="15" borderId="6" applyNumberFormat="0" applyAlignment="0" applyProtection="0"/>
    <xf numFmtId="0" fontId="25" fillId="16" borderId="0" applyNumberFormat="0" applyBorder="0" applyAlignment="0" applyProtection="0"/>
    <xf numFmtId="0" fontId="70" fillId="15" borderId="1" applyNumberFormat="0" applyAlignment="0" applyProtection="0"/>
    <xf numFmtId="0" fontId="71" fillId="17" borderId="7" applyNumberFormat="0" applyAlignment="0" applyProtection="0"/>
    <xf numFmtId="0" fontId="0" fillId="18" borderId="0" applyNumberFormat="0" applyBorder="0" applyAlignment="0" applyProtection="0"/>
    <xf numFmtId="0" fontId="60" fillId="19" borderId="0" applyNumberFormat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25" fillId="20" borderId="0" applyNumberFormat="0" applyBorder="0" applyAlignment="0" applyProtection="0"/>
    <xf numFmtId="0" fontId="74" fillId="21" borderId="0" applyNumberFormat="0" applyBorder="0" applyAlignment="0" applyProtection="0"/>
    <xf numFmtId="0" fontId="75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0" borderId="0">
      <alignment/>
      <protection locked="0"/>
    </xf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25" fillId="35" borderId="0" applyNumberFormat="0" applyBorder="0" applyAlignment="0" applyProtection="0"/>
    <xf numFmtId="0" fontId="60" fillId="36" borderId="0" applyNumberFormat="0" applyBorder="0" applyAlignment="0" applyProtection="0"/>
    <xf numFmtId="0" fontId="0" fillId="37" borderId="0" applyNumberFormat="0" applyBorder="0" applyAlignment="0" applyProtection="0"/>
    <xf numFmtId="0" fontId="25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25" fillId="41" borderId="0" applyNumberFormat="0" applyBorder="0" applyAlignment="0" applyProtection="0"/>
    <xf numFmtId="0" fontId="0" fillId="42" borderId="0" applyNumberFormat="0" applyBorder="0" applyAlignment="0" applyProtection="0"/>
    <xf numFmtId="0" fontId="60" fillId="4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7" fillId="38" borderId="0" applyNumberFormat="0" applyBorder="0" applyAlignment="0" applyProtection="0"/>
    <xf numFmtId="0" fontId="25" fillId="16" borderId="0" applyNumberFormat="0" applyBorder="0" applyAlignment="0" applyProtection="0"/>
    <xf numFmtId="0" fontId="25" fillId="44" borderId="0" applyNumberFormat="0" applyBorder="0" applyAlignment="0" applyProtection="0"/>
    <xf numFmtId="0" fontId="26" fillId="45" borderId="0" applyNumberFormat="0" applyBorder="0" applyAlignment="0" applyProtection="0"/>
    <xf numFmtId="0" fontId="25" fillId="20" borderId="0" applyNumberFormat="0" applyBorder="0" applyAlignment="0" applyProtection="0"/>
    <xf numFmtId="0" fontId="25" fillId="2" borderId="0" applyNumberFormat="0" applyBorder="0" applyAlignment="0" applyProtection="0"/>
    <xf numFmtId="0" fontId="25" fillId="46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>
      <alignment/>
      <protection locked="0"/>
    </xf>
    <xf numFmtId="0" fontId="26" fillId="47" borderId="0" applyNumberFormat="0" applyBorder="0" applyAlignment="0" applyProtection="0"/>
    <xf numFmtId="0" fontId="27" fillId="0" borderId="0">
      <alignment/>
      <protection locked="0"/>
    </xf>
    <xf numFmtId="0" fontId="26" fillId="23" borderId="0" applyNumberFormat="0" applyBorder="0" applyAlignment="0" applyProtection="0"/>
    <xf numFmtId="0" fontId="27" fillId="0" borderId="0">
      <alignment/>
      <protection locked="0"/>
    </xf>
    <xf numFmtId="0" fontId="26" fillId="48" borderId="0" applyNumberFormat="0" applyBorder="0" applyAlignment="0" applyProtection="0"/>
    <xf numFmtId="37" fontId="49" fillId="0" borderId="0">
      <alignment/>
      <protection/>
    </xf>
    <xf numFmtId="0" fontId="48" fillId="0" borderId="0">
      <alignment/>
      <protection/>
    </xf>
    <xf numFmtId="9" fontId="29" fillId="0" borderId="0" applyFont="0" applyFill="0" applyBorder="0" applyAlignment="0" applyProtection="0"/>
    <xf numFmtId="0" fontId="1" fillId="0" borderId="10">
      <alignment horizontal="distributed" vertical="center" wrapText="1"/>
      <protection/>
    </xf>
    <xf numFmtId="0" fontId="47" fillId="38" borderId="0" applyNumberFormat="0" applyBorder="0" applyAlignment="0" applyProtection="0"/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9" fillId="0" borderId="0">
      <alignment/>
      <protection/>
    </xf>
    <xf numFmtId="0" fontId="46" fillId="0" borderId="0">
      <alignment/>
      <protection/>
    </xf>
    <xf numFmtId="0" fontId="27" fillId="0" borderId="0">
      <alignment/>
      <protection locked="0"/>
    </xf>
    <xf numFmtId="0" fontId="0" fillId="0" borderId="0">
      <alignment/>
      <protection/>
    </xf>
    <xf numFmtId="0" fontId="27" fillId="0" borderId="0">
      <alignment/>
      <protection locked="0"/>
    </xf>
    <xf numFmtId="0" fontId="46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9" fillId="0" borderId="0">
      <alignment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48" fillId="0" borderId="0">
      <alignment/>
      <protection/>
    </xf>
    <xf numFmtId="0" fontId="29" fillId="0" borderId="0" applyFont="0" applyFill="0" applyBorder="0" applyAlignment="0" applyProtection="0"/>
    <xf numFmtId="0" fontId="26" fillId="47" borderId="0" applyNumberFormat="0" applyBorder="0" applyAlignment="0" applyProtection="0"/>
    <xf numFmtId="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" fontId="1" fillId="0" borderId="10">
      <alignment vertical="center"/>
      <protection locked="0"/>
    </xf>
    <xf numFmtId="0" fontId="50" fillId="0" borderId="0">
      <alignment/>
      <protection/>
    </xf>
    <xf numFmtId="176" fontId="1" fillId="0" borderId="10">
      <alignment vertical="center"/>
      <protection locked="0"/>
    </xf>
    <xf numFmtId="0" fontId="29" fillId="0" borderId="0">
      <alignment/>
      <protection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 locked="0"/>
    </xf>
    <xf numFmtId="0" fontId="46" fillId="0" borderId="0">
      <alignment/>
      <protection/>
    </xf>
  </cellStyleXfs>
  <cellXfs count="212">
    <xf numFmtId="0" fontId="0" fillId="0" borderId="0" xfId="0" applyFont="1" applyAlignment="1">
      <alignment/>
    </xf>
    <xf numFmtId="0" fontId="2" fillId="0" borderId="0" xfId="23" applyFont="1" applyFill="1" applyAlignment="1">
      <alignment vertical="top"/>
      <protection locked="0"/>
    </xf>
    <xf numFmtId="0" fontId="3" fillId="0" borderId="0" xfId="23" applyFont="1" applyFill="1" applyAlignment="1">
      <alignment horizontal="left" vertical="center"/>
      <protection locked="0"/>
    </xf>
    <xf numFmtId="0" fontId="2" fillId="0" borderId="0" xfId="23" applyFont="1" applyFill="1" applyAlignment="1">
      <alignment horizontal="left" vertical="top"/>
      <protection locked="0"/>
    </xf>
    <xf numFmtId="49" fontId="2" fillId="0" borderId="0" xfId="23" applyNumberFormat="1" applyFont="1" applyFill="1" applyAlignment="1">
      <alignment horizontal="left" vertical="center"/>
      <protection locked="0"/>
    </xf>
    <xf numFmtId="0" fontId="2" fillId="0" borderId="0" xfId="23" applyNumberFormat="1" applyFont="1" applyFill="1" applyAlignment="1">
      <alignment horizontal="center" vertical="top"/>
      <protection locked="0"/>
    </xf>
    <xf numFmtId="0" fontId="4" fillId="0" borderId="0" xfId="23" applyFont="1" applyFill="1" applyAlignment="1">
      <alignment vertical="top"/>
      <protection locked="0"/>
    </xf>
    <xf numFmtId="0" fontId="2" fillId="0" borderId="0" xfId="120" applyFont="1" applyBorder="1" applyAlignment="1">
      <alignment horizontal="left" vertical="center"/>
      <protection/>
    </xf>
    <xf numFmtId="0" fontId="5" fillId="0" borderId="0" xfId="23" applyFont="1" applyFill="1" applyAlignment="1">
      <alignment horizontal="center" vertical="top"/>
      <protection locked="0"/>
    </xf>
    <xf numFmtId="177" fontId="5" fillId="0" borderId="0" xfId="23" applyNumberFormat="1" applyFont="1" applyFill="1" applyAlignment="1">
      <alignment horizontal="center" vertical="top"/>
      <protection locked="0"/>
    </xf>
    <xf numFmtId="49" fontId="3" fillId="0" borderId="10" xfId="23" applyNumberFormat="1" applyFont="1" applyFill="1" applyBorder="1" applyAlignment="1">
      <alignment horizontal="center" vertical="center"/>
      <protection locked="0"/>
    </xf>
    <xf numFmtId="0" fontId="3" fillId="0" borderId="10" xfId="23" applyFont="1" applyFill="1" applyBorder="1" applyAlignment="1">
      <alignment horizontal="center" vertical="center"/>
      <protection locked="0"/>
    </xf>
    <xf numFmtId="0" fontId="3" fillId="0" borderId="10" xfId="23" applyNumberFormat="1" applyFont="1" applyFill="1" applyBorder="1" applyAlignment="1">
      <alignment horizontal="center" vertical="center"/>
      <protection locked="0"/>
    </xf>
    <xf numFmtId="0" fontId="76" fillId="0" borderId="10" xfId="0" applyFont="1" applyBorder="1" applyAlignment="1">
      <alignment horizontal="left" vertical="center"/>
    </xf>
    <xf numFmtId="0" fontId="7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77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23" applyNumberFormat="1" applyFont="1" applyFill="1" applyBorder="1" applyAlignment="1">
      <alignment horizontal="center" vertical="center"/>
      <protection locked="0"/>
    </xf>
    <xf numFmtId="49" fontId="3" fillId="0" borderId="12" xfId="23" applyNumberFormat="1" applyFont="1" applyFill="1" applyBorder="1" applyAlignment="1">
      <alignment horizontal="center" vertical="center"/>
      <protection locked="0"/>
    </xf>
    <xf numFmtId="0" fontId="2" fillId="0" borderId="0" xfId="112" applyFont="1" applyFill="1" applyAlignment="1">
      <alignment vertical="center"/>
      <protection/>
    </xf>
    <xf numFmtId="0" fontId="3" fillId="0" borderId="0" xfId="112" applyFont="1" applyFill="1" applyAlignment="1">
      <alignment vertical="center"/>
      <protection/>
    </xf>
    <xf numFmtId="0" fontId="8" fillId="0" borderId="0" xfId="112" applyFont="1" applyFill="1" applyAlignment="1">
      <alignment horizontal="left" vertical="center"/>
      <protection/>
    </xf>
    <xf numFmtId="0" fontId="8" fillId="0" borderId="0" xfId="112" applyFont="1" applyFill="1" applyAlignment="1">
      <alignment vertical="center"/>
      <protection/>
    </xf>
    <xf numFmtId="177" fontId="8" fillId="0" borderId="0" xfId="112" applyNumberFormat="1" applyFont="1" applyFill="1" applyAlignment="1">
      <alignment vertical="center"/>
      <protection/>
    </xf>
    <xf numFmtId="0" fontId="2" fillId="0" borderId="0" xfId="112" applyFont="1" applyFill="1" applyAlignment="1">
      <alignment horizontal="left" vertical="center"/>
      <protection/>
    </xf>
    <xf numFmtId="0" fontId="5" fillId="0" borderId="0" xfId="112" applyFont="1" applyFill="1" applyAlignment="1">
      <alignment horizontal="center" vertical="center"/>
      <protection/>
    </xf>
    <xf numFmtId="0" fontId="5" fillId="0" borderId="0" xfId="112" applyFont="1" applyFill="1" applyAlignment="1">
      <alignment horizontal="center" vertical="center"/>
      <protection/>
    </xf>
    <xf numFmtId="177" fontId="2" fillId="0" borderId="0" xfId="112" applyNumberFormat="1" applyFont="1" applyFill="1" applyAlignment="1">
      <alignment horizontal="right" vertical="center"/>
      <protection/>
    </xf>
    <xf numFmtId="0" fontId="3" fillId="0" borderId="10" xfId="112" applyFont="1" applyFill="1" applyBorder="1" applyAlignment="1">
      <alignment horizontal="center" vertical="center"/>
      <protection/>
    </xf>
    <xf numFmtId="177" fontId="3" fillId="0" borderId="10" xfId="112" applyNumberFormat="1" applyFont="1" applyFill="1" applyBorder="1" applyAlignment="1">
      <alignment horizontal="center" vertical="center"/>
      <protection/>
    </xf>
    <xf numFmtId="0" fontId="78" fillId="0" borderId="10" xfId="0" applyFont="1" applyBorder="1" applyAlignment="1">
      <alignment horizontal="left" vertical="center"/>
    </xf>
    <xf numFmtId="0" fontId="3" fillId="0" borderId="10" xfId="112" applyFont="1" applyFill="1" applyBorder="1" applyAlignment="1">
      <alignment horizontal="left" vertical="center"/>
      <protection/>
    </xf>
    <xf numFmtId="177" fontId="3" fillId="0" borderId="10" xfId="112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0" fillId="0" borderId="11" xfId="112" applyFont="1" applyFill="1" applyBorder="1" applyAlignment="1">
      <alignment horizontal="center" vertical="center"/>
      <protection/>
    </xf>
    <xf numFmtId="0" fontId="10" fillId="0" borderId="12" xfId="112" applyFont="1" applyFill="1" applyBorder="1" applyAlignment="1">
      <alignment horizontal="center" vertical="center"/>
      <protection/>
    </xf>
    <xf numFmtId="177" fontId="79" fillId="0" borderId="10" xfId="0" applyNumberFormat="1" applyFont="1" applyBorder="1" applyAlignment="1">
      <alignment horizontal="center" vertical="center"/>
    </xf>
    <xf numFmtId="0" fontId="2" fillId="0" borderId="0" xfId="118" applyFont="1" applyAlignment="1">
      <alignment wrapText="1"/>
      <protection/>
    </xf>
    <xf numFmtId="0" fontId="3" fillId="0" borderId="0" xfId="118" applyFont="1" applyAlignment="1">
      <alignment horizontal="center" vertical="center" wrapText="1"/>
      <protection/>
    </xf>
    <xf numFmtId="0" fontId="3" fillId="0" borderId="0" xfId="118" applyFont="1" applyAlignment="1">
      <alignment horizontal="center" vertical="center" wrapText="1"/>
      <protection/>
    </xf>
    <xf numFmtId="0" fontId="3" fillId="0" borderId="0" xfId="118" applyFont="1" applyAlignment="1">
      <alignment wrapText="1"/>
      <protection/>
    </xf>
    <xf numFmtId="0" fontId="8" fillId="0" borderId="0" xfId="118" applyFont="1" applyAlignment="1">
      <alignment wrapText="1"/>
      <protection/>
    </xf>
    <xf numFmtId="0" fontId="2" fillId="0" borderId="0" xfId="120" applyFont="1" applyBorder="1" applyAlignment="1">
      <alignment horizontal="left" vertical="center" wrapText="1"/>
      <protection/>
    </xf>
    <xf numFmtId="0" fontId="12" fillId="0" borderId="0" xfId="120" applyFont="1" applyBorder="1" applyAlignment="1">
      <alignment horizontal="left" vertical="center" wrapText="1"/>
      <protection/>
    </xf>
    <xf numFmtId="49" fontId="5" fillId="0" borderId="0" xfId="118" applyNumberFormat="1" applyFont="1" applyAlignment="1">
      <alignment horizontal="centerContinuous" vertical="center" wrapText="1"/>
      <protection/>
    </xf>
    <xf numFmtId="49" fontId="5" fillId="0" borderId="0" xfId="118" applyNumberFormat="1" applyFont="1" applyAlignment="1">
      <alignment horizontal="centerContinuous" vertical="center" wrapText="1"/>
      <protection/>
    </xf>
    <xf numFmtId="0" fontId="3" fillId="0" borderId="0" xfId="118" applyFont="1" applyAlignment="1">
      <alignment horizontal="center" wrapText="1"/>
      <protection/>
    </xf>
    <xf numFmtId="177" fontId="13" fillId="0" borderId="0" xfId="23" applyNumberFormat="1" applyFont="1" applyFill="1" applyAlignment="1">
      <alignment horizontal="right" vertical="top"/>
      <protection locked="0"/>
    </xf>
    <xf numFmtId="0" fontId="3" fillId="0" borderId="10" xfId="118" applyFont="1" applyBorder="1" applyAlignment="1">
      <alignment horizontal="center" vertical="center" wrapText="1"/>
      <protection/>
    </xf>
    <xf numFmtId="1" fontId="3" fillId="0" borderId="10" xfId="118" applyNumberFormat="1" applyFont="1" applyBorder="1" applyAlignment="1" applyProtection="1">
      <alignment horizontal="center" vertical="center" wrapText="1"/>
      <protection locked="0"/>
    </xf>
    <xf numFmtId="0" fontId="3" fillId="0" borderId="0" xfId="118" applyFont="1" applyBorder="1" applyAlignment="1">
      <alignment horizontal="center" vertical="center" wrapText="1"/>
      <protection/>
    </xf>
    <xf numFmtId="178" fontId="2" fillId="0" borderId="10" xfId="118" applyNumberFormat="1" applyFont="1" applyFill="1" applyBorder="1" applyAlignment="1">
      <alignment horizontal="right" vertical="center" wrapText="1"/>
      <protection/>
    </xf>
    <xf numFmtId="178" fontId="2" fillId="0" borderId="10" xfId="118" applyNumberFormat="1" applyFont="1" applyFill="1" applyBorder="1" applyAlignment="1">
      <alignment horizontal="center" vertical="center" wrapText="1"/>
      <protection/>
    </xf>
    <xf numFmtId="0" fontId="3" fillId="0" borderId="0" xfId="118" applyFont="1" applyBorder="1" applyAlignment="1">
      <alignment horizontal="center" vertical="center" wrapText="1"/>
      <protection/>
    </xf>
    <xf numFmtId="0" fontId="2" fillId="0" borderId="0" xfId="118" applyFont="1" applyBorder="1" applyAlignment="1">
      <alignment wrapText="1"/>
      <protection/>
    </xf>
    <xf numFmtId="0" fontId="3" fillId="0" borderId="10" xfId="118" applyFont="1" applyBorder="1" applyAlignment="1">
      <alignment horizontal="center" vertical="center" wrapText="1"/>
      <protection/>
    </xf>
    <xf numFmtId="178" fontId="2" fillId="0" borderId="10" xfId="118" applyNumberFormat="1" applyFont="1" applyBorder="1" applyAlignment="1">
      <alignment horizontal="center" vertical="center" wrapText="1"/>
      <protection/>
    </xf>
    <xf numFmtId="0" fontId="3" fillId="0" borderId="0" xfId="118" applyFont="1" applyBorder="1" applyAlignment="1">
      <alignment wrapText="1"/>
      <protection/>
    </xf>
    <xf numFmtId="0" fontId="7" fillId="0" borderId="0" xfId="0" applyFont="1" applyAlignment="1">
      <alignment/>
    </xf>
    <xf numFmtId="0" fontId="80" fillId="0" borderId="0" xfId="0" applyFont="1" applyAlignment="1">
      <alignment/>
    </xf>
    <xf numFmtId="0" fontId="14" fillId="0" borderId="0" xfId="23" applyFont="1" applyFill="1" applyAlignment="1">
      <alignment vertical="top"/>
      <protection locked="0"/>
    </xf>
    <xf numFmtId="49" fontId="2" fillId="0" borderId="0" xfId="23" applyNumberFormat="1" applyFont="1" applyFill="1" applyAlignment="1">
      <alignment horizontal="left" vertical="top"/>
      <protection locked="0"/>
    </xf>
    <xf numFmtId="0" fontId="5" fillId="0" borderId="0" xfId="23" applyFont="1" applyFill="1" applyAlignment="1">
      <alignment horizontal="center" vertical="center" wrapText="1"/>
      <protection locked="0"/>
    </xf>
    <xf numFmtId="0" fontId="5" fillId="0" borderId="0" xfId="23" applyFont="1" applyFill="1" applyAlignment="1">
      <alignment horizontal="center" vertical="center"/>
      <protection locked="0"/>
    </xf>
    <xf numFmtId="0" fontId="80" fillId="0" borderId="0" xfId="107" applyFont="1">
      <alignment/>
      <protection/>
    </xf>
    <xf numFmtId="49" fontId="3" fillId="0" borderId="10" xfId="23" applyNumberFormat="1" applyFont="1" applyFill="1" applyBorder="1" applyAlignment="1">
      <alignment horizontal="center" vertical="center"/>
      <protection locked="0"/>
    </xf>
    <xf numFmtId="49" fontId="2" fillId="0" borderId="10" xfId="23" applyNumberFormat="1" applyFont="1" applyFill="1" applyBorder="1" applyAlignment="1">
      <alignment horizontal="center" vertical="center"/>
      <protection locked="0"/>
    </xf>
    <xf numFmtId="49" fontId="2" fillId="0" borderId="10" xfId="23" applyNumberFormat="1" applyFont="1" applyFill="1" applyBorder="1" applyAlignment="1">
      <alignment horizontal="center" vertical="center"/>
      <protection locked="0"/>
    </xf>
    <xf numFmtId="49" fontId="4" fillId="0" borderId="0" xfId="23" applyNumberFormat="1" applyFont="1" applyFill="1" applyAlignment="1">
      <alignment horizontal="left" vertical="top" indent="1"/>
      <protection locked="0"/>
    </xf>
    <xf numFmtId="49" fontId="4" fillId="0" borderId="0" xfId="23" applyNumberFormat="1" applyFont="1" applyFill="1" applyAlignment="1">
      <alignment horizontal="left" vertical="top" indent="2"/>
      <protection locked="0"/>
    </xf>
    <xf numFmtId="177" fontId="2" fillId="0" borderId="0" xfId="23" applyNumberFormat="1" applyFont="1" applyFill="1" applyAlignment="1">
      <alignment horizontal="center" vertical="top"/>
      <protection locked="0"/>
    </xf>
    <xf numFmtId="0" fontId="5" fillId="0" borderId="0" xfId="23" applyFont="1" applyFill="1" applyAlignment="1">
      <alignment horizontal="center" vertical="top"/>
      <protection locked="0"/>
    </xf>
    <xf numFmtId="177" fontId="13" fillId="0" borderId="0" xfId="23" applyNumberFormat="1" applyFont="1" applyFill="1" applyAlignment="1">
      <alignment horizontal="center" vertical="top"/>
      <protection locked="0"/>
    </xf>
    <xf numFmtId="49" fontId="15" fillId="0" borderId="10" xfId="23" applyNumberFormat="1" applyFont="1" applyFill="1" applyBorder="1" applyAlignment="1">
      <alignment horizontal="center" vertical="center"/>
      <protection locked="0"/>
    </xf>
    <xf numFmtId="0" fontId="15" fillId="0" borderId="10" xfId="23" applyFont="1" applyFill="1" applyBorder="1" applyAlignment="1">
      <alignment horizontal="center" vertical="center"/>
      <protection locked="0"/>
    </xf>
    <xf numFmtId="177" fontId="15" fillId="0" borderId="10" xfId="23" applyNumberFormat="1" applyFont="1" applyFill="1" applyBorder="1" applyAlignment="1">
      <alignment horizontal="center" vertical="center"/>
      <protection locked="0"/>
    </xf>
    <xf numFmtId="0" fontId="15" fillId="0" borderId="11" xfId="23" applyFont="1" applyFill="1" applyBorder="1" applyAlignment="1">
      <alignment horizontal="center" vertical="center"/>
      <protection locked="0"/>
    </xf>
    <xf numFmtId="0" fontId="3" fillId="0" borderId="12" xfId="23" applyFont="1" applyFill="1" applyBorder="1" applyAlignment="1">
      <alignment horizontal="center" vertical="center"/>
      <protection locked="0"/>
    </xf>
    <xf numFmtId="49" fontId="3" fillId="0" borderId="10" xfId="23" applyNumberFormat="1" applyFont="1" applyFill="1" applyBorder="1" applyAlignment="1">
      <alignment horizontal="left" vertical="center"/>
      <protection locked="0"/>
    </xf>
    <xf numFmtId="0" fontId="15" fillId="0" borderId="10" xfId="23" applyFont="1" applyFill="1" applyBorder="1" applyAlignment="1">
      <alignment horizontal="left" vertical="center"/>
      <protection locked="0"/>
    </xf>
    <xf numFmtId="49" fontId="15" fillId="0" borderId="10" xfId="23" applyNumberFormat="1" applyFont="1" applyFill="1" applyBorder="1" applyAlignment="1">
      <alignment horizontal="left" vertical="center" wrapText="1" indent="1"/>
      <protection locked="0"/>
    </xf>
    <xf numFmtId="0" fontId="2" fillId="0" borderId="10" xfId="23" applyNumberFormat="1" applyFont="1" applyFill="1" applyBorder="1" applyAlignment="1">
      <alignment horizontal="center" vertical="center"/>
      <protection locked="0"/>
    </xf>
    <xf numFmtId="49" fontId="2" fillId="0" borderId="10" xfId="23" applyNumberFormat="1" applyFont="1" applyFill="1" applyBorder="1" applyAlignment="1">
      <alignment horizontal="left" vertical="center"/>
      <protection locked="0"/>
    </xf>
    <xf numFmtId="49" fontId="1" fillId="0" borderId="10" xfId="23" applyNumberFormat="1" applyFont="1" applyFill="1" applyBorder="1" applyAlignment="1">
      <alignment horizontal="left" vertical="center" indent="2"/>
      <protection locked="0"/>
    </xf>
    <xf numFmtId="49" fontId="15" fillId="0" borderId="10" xfId="23" applyNumberFormat="1" applyFont="1" applyFill="1" applyBorder="1" applyAlignment="1">
      <alignment horizontal="left" vertical="center" indent="1"/>
      <protection locked="0"/>
    </xf>
    <xf numFmtId="49" fontId="2" fillId="0" borderId="13" xfId="23" applyNumberFormat="1" applyFont="1" applyFill="1" applyBorder="1" applyAlignment="1">
      <alignment horizontal="left" vertical="center"/>
      <protection locked="0"/>
    </xf>
    <xf numFmtId="49" fontId="15" fillId="0" borderId="10" xfId="23" applyNumberFormat="1" applyFont="1" applyFill="1" applyBorder="1" applyAlignment="1">
      <alignment vertical="center"/>
      <protection locked="0"/>
    </xf>
    <xf numFmtId="49" fontId="1" fillId="0" borderId="10" xfId="23" applyNumberFormat="1" applyFont="1" applyFill="1" applyBorder="1" applyAlignment="1">
      <alignment horizontal="left" vertical="center" indent="2"/>
      <protection locked="0"/>
    </xf>
    <xf numFmtId="177" fontId="2" fillId="0" borderId="0" xfId="23" applyNumberFormat="1" applyFont="1" applyFill="1" applyAlignment="1">
      <alignment horizontal="center" vertical="center"/>
      <protection locked="0"/>
    </xf>
    <xf numFmtId="49" fontId="81" fillId="0" borderId="10" xfId="23" applyNumberFormat="1" applyFont="1" applyFill="1" applyBorder="1" applyAlignment="1">
      <alignment horizontal="center" vertical="center"/>
      <protection locked="0"/>
    </xf>
    <xf numFmtId="0" fontId="81" fillId="0" borderId="10" xfId="23" applyFont="1" applyFill="1" applyBorder="1" applyAlignment="1">
      <alignment horizontal="center" vertical="center"/>
      <protection locked="0"/>
    </xf>
    <xf numFmtId="177" fontId="81" fillId="0" borderId="10" xfId="23" applyNumberFormat="1" applyFont="1" applyFill="1" applyBorder="1" applyAlignment="1">
      <alignment horizontal="center" vertical="center"/>
      <protection locked="0"/>
    </xf>
    <xf numFmtId="0" fontId="81" fillId="0" borderId="11" xfId="23" applyFont="1" applyFill="1" applyBorder="1" applyAlignment="1">
      <alignment horizontal="center" vertical="center"/>
      <protection locked="0"/>
    </xf>
    <xf numFmtId="0" fontId="81" fillId="0" borderId="12" xfId="23" applyFont="1" applyFill="1" applyBorder="1" applyAlignment="1">
      <alignment horizontal="center" vertical="center"/>
      <protection locked="0"/>
    </xf>
    <xf numFmtId="0" fontId="81" fillId="0" borderId="10" xfId="23" applyNumberFormat="1" applyFont="1" applyFill="1" applyBorder="1" applyAlignment="1">
      <alignment horizontal="center" vertical="center"/>
      <protection locked="0"/>
    </xf>
    <xf numFmtId="49" fontId="81" fillId="0" borderId="10" xfId="23" applyNumberFormat="1" applyFont="1" applyFill="1" applyBorder="1" applyAlignment="1">
      <alignment horizontal="left" vertical="center"/>
      <protection locked="0"/>
    </xf>
    <xf numFmtId="0" fontId="82" fillId="0" borderId="10" xfId="23" applyFont="1" applyFill="1" applyBorder="1" applyAlignment="1">
      <alignment horizontal="left" vertical="center"/>
      <protection locked="0"/>
    </xf>
    <xf numFmtId="49" fontId="82" fillId="0" borderId="10" xfId="23" applyNumberFormat="1" applyFont="1" applyFill="1" applyBorder="1" applyAlignment="1">
      <alignment horizontal="center" vertical="center"/>
      <protection locked="0"/>
    </xf>
    <xf numFmtId="49" fontId="82" fillId="0" borderId="10" xfId="23" applyNumberFormat="1" applyFont="1" applyFill="1" applyBorder="1" applyAlignment="1">
      <alignment horizontal="left" vertical="center" wrapText="1" indent="1"/>
      <protection locked="0"/>
    </xf>
    <xf numFmtId="0" fontId="82" fillId="0" borderId="10" xfId="23" applyNumberFormat="1" applyFont="1" applyFill="1" applyBorder="1" applyAlignment="1">
      <alignment horizontal="center" vertical="center"/>
      <protection locked="0"/>
    </xf>
    <xf numFmtId="49" fontId="82" fillId="0" borderId="10" xfId="23" applyNumberFormat="1" applyFont="1" applyFill="1" applyBorder="1" applyAlignment="1">
      <alignment horizontal="left" vertical="center"/>
      <protection locked="0"/>
    </xf>
    <xf numFmtId="49" fontId="82" fillId="0" borderId="10" xfId="23" applyNumberFormat="1" applyFont="1" applyFill="1" applyBorder="1" applyAlignment="1">
      <alignment horizontal="left" vertical="center" indent="2"/>
      <protection locked="0"/>
    </xf>
    <xf numFmtId="49" fontId="82" fillId="0" borderId="10" xfId="23" applyNumberFormat="1" applyFont="1" applyFill="1" applyBorder="1" applyAlignment="1">
      <alignment horizontal="left" vertical="center" indent="1"/>
      <protection locked="0"/>
    </xf>
    <xf numFmtId="49" fontId="82" fillId="0" borderId="13" xfId="23" applyNumberFormat="1" applyFont="1" applyFill="1" applyBorder="1" applyAlignment="1">
      <alignment horizontal="left" vertical="center"/>
      <protection locked="0"/>
    </xf>
    <xf numFmtId="49" fontId="82" fillId="0" borderId="10" xfId="23" applyNumberFormat="1" applyFont="1" applyFill="1" applyBorder="1" applyAlignment="1">
      <alignment vertical="center"/>
      <protection locked="0"/>
    </xf>
    <xf numFmtId="49" fontId="82" fillId="0" borderId="10" xfId="23" applyNumberFormat="1" applyFont="1" applyFill="1" applyBorder="1" applyAlignment="1">
      <alignment horizontal="left" vertical="center" indent="2"/>
      <protection locked="0"/>
    </xf>
    <xf numFmtId="0" fontId="3" fillId="0" borderId="0" xfId="112" applyFont="1" applyFill="1" applyAlignment="1">
      <alignment vertical="center"/>
      <protection/>
    </xf>
    <xf numFmtId="49" fontId="2" fillId="0" borderId="0" xfId="112" applyNumberFormat="1" applyFont="1" applyFill="1" applyAlignment="1">
      <alignment horizontal="left" vertical="center" indent="1"/>
      <protection/>
    </xf>
    <xf numFmtId="177" fontId="8" fillId="0" borderId="0" xfId="112" applyNumberFormat="1" applyFont="1" applyFill="1" applyAlignment="1">
      <alignment horizontal="center" vertical="center"/>
      <protection/>
    </xf>
    <xf numFmtId="177" fontId="2" fillId="0" borderId="0" xfId="112" applyNumberFormat="1" applyFont="1" applyFill="1" applyAlignment="1">
      <alignment horizontal="center" vertical="center"/>
      <protection/>
    </xf>
    <xf numFmtId="0" fontId="16" fillId="0" borderId="10" xfId="112" applyFont="1" applyFill="1" applyBorder="1" applyAlignment="1">
      <alignment horizontal="center" vertical="center"/>
      <protection/>
    </xf>
    <xf numFmtId="0" fontId="17" fillId="0" borderId="10" xfId="136" applyFont="1" applyFill="1" applyBorder="1" applyAlignment="1">
      <alignment horizontal="center" vertical="center"/>
      <protection/>
    </xf>
    <xf numFmtId="177" fontId="17" fillId="0" borderId="10" xfId="136" applyNumberFormat="1" applyFont="1" applyFill="1" applyBorder="1" applyAlignment="1">
      <alignment horizontal="center" vertical="center"/>
      <protection/>
    </xf>
    <xf numFmtId="0" fontId="18" fillId="0" borderId="10" xfId="110" applyFont="1" applyBorder="1" applyAlignment="1">
      <alignment horizontal="left" vertical="center" wrapText="1"/>
      <protection/>
    </xf>
    <xf numFmtId="0" fontId="18" fillId="0" borderId="10" xfId="110" applyFont="1" applyBorder="1" applyAlignment="1">
      <alignment horizontal="center" wrapText="1"/>
      <protection/>
    </xf>
    <xf numFmtId="0" fontId="18" fillId="0" borderId="10" xfId="110" applyFont="1" applyBorder="1" applyAlignment="1">
      <alignment horizontal="right" wrapText="1"/>
      <protection/>
    </xf>
    <xf numFmtId="0" fontId="2" fillId="0" borderId="0" xfId="23" applyFont="1" applyFill="1" applyAlignment="1">
      <alignment vertical="center"/>
      <protection locked="0"/>
    </xf>
    <xf numFmtId="0" fontId="2" fillId="0" borderId="0" xfId="23" applyFont="1" applyFill="1" applyAlignment="1">
      <alignment vertical="center"/>
      <protection locked="0"/>
    </xf>
    <xf numFmtId="0" fontId="5" fillId="0" borderId="0" xfId="23" applyNumberFormat="1" applyFont="1" applyFill="1" applyAlignment="1">
      <alignment horizontal="center" vertical="top"/>
      <protection locked="0"/>
    </xf>
    <xf numFmtId="0" fontId="19" fillId="0" borderId="10" xfId="0" applyFont="1" applyFill="1" applyBorder="1" applyAlignment="1" applyProtection="1">
      <alignment horizontal="center" vertical="center" shrinkToFit="1"/>
      <protection/>
    </xf>
    <xf numFmtId="0" fontId="17" fillId="0" borderId="10" xfId="0" applyNumberFormat="1" applyFont="1" applyFill="1" applyBorder="1" applyAlignment="1" applyProtection="1">
      <alignment horizontal="center" vertical="center" shrinkToFit="1"/>
      <protection/>
    </xf>
    <xf numFmtId="0" fontId="17" fillId="0" borderId="10" xfId="0" applyFont="1" applyFill="1" applyBorder="1" applyAlignment="1" applyProtection="1">
      <alignment horizontal="left" vertical="center" shrinkToFit="1"/>
      <protection/>
    </xf>
    <xf numFmtId="0" fontId="20" fillId="0" borderId="10" xfId="0" applyNumberFormat="1" applyFont="1" applyFill="1" applyBorder="1" applyAlignment="1" applyProtection="1">
      <alignment horizontal="center" vertical="center" shrinkToFit="1"/>
      <protection/>
    </xf>
    <xf numFmtId="0" fontId="20" fillId="0" borderId="10" xfId="0" applyFont="1" applyFill="1" applyBorder="1" applyAlignment="1" applyProtection="1">
      <alignment horizontal="left" vertical="center" shrinkToFi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vertical="center" shrinkToFit="1"/>
      <protection/>
    </xf>
    <xf numFmtId="0" fontId="17" fillId="0" borderId="10" xfId="0" applyFont="1" applyFill="1" applyBorder="1" applyAlignment="1" applyProtection="1">
      <alignment vertical="center" shrinkToFit="1"/>
      <protection/>
    </xf>
    <xf numFmtId="49" fontId="20" fillId="0" borderId="10" xfId="0" applyNumberFormat="1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vertical="center" wrapText="1"/>
      <protection/>
    </xf>
    <xf numFmtId="49" fontId="3" fillId="0" borderId="0" xfId="23" applyNumberFormat="1" applyFont="1" applyFill="1" applyAlignment="1">
      <alignment horizontal="left" vertical="top"/>
      <protection locked="0"/>
    </xf>
    <xf numFmtId="0" fontId="2" fillId="0" borderId="0" xfId="23" applyNumberFormat="1" applyFont="1" applyFill="1" applyAlignment="1">
      <alignment vertical="top"/>
      <protection locked="0"/>
    </xf>
    <xf numFmtId="0" fontId="2" fillId="0" borderId="0" xfId="23" applyNumberFormat="1" applyFont="1" applyFill="1" applyAlignment="1">
      <alignment horizontal="right" vertical="center"/>
      <protection locked="0"/>
    </xf>
    <xf numFmtId="49" fontId="3" fillId="0" borderId="0" xfId="112" applyNumberFormat="1" applyFont="1" applyFill="1" applyAlignment="1">
      <alignment horizontal="left" vertical="center" indent="1"/>
      <protection/>
    </xf>
    <xf numFmtId="0" fontId="21" fillId="0" borderId="0" xfId="112" applyFont="1" applyFill="1" applyAlignment="1">
      <alignment vertical="center"/>
      <protection/>
    </xf>
    <xf numFmtId="0" fontId="8" fillId="0" borderId="0" xfId="112" applyNumberFormat="1" applyFont="1" applyFill="1" applyAlignment="1">
      <alignment vertical="center"/>
      <protection/>
    </xf>
    <xf numFmtId="0" fontId="2" fillId="0" borderId="0" xfId="112" applyNumberFormat="1" applyFont="1" applyFill="1" applyAlignment="1">
      <alignment horizontal="right" vertical="center"/>
      <protection/>
    </xf>
    <xf numFmtId="0" fontId="15" fillId="0" borderId="10" xfId="112" applyFont="1" applyFill="1" applyBorder="1" applyAlignment="1">
      <alignment horizontal="center" vertical="center"/>
      <protection/>
    </xf>
    <xf numFmtId="0" fontId="15" fillId="0" borderId="10" xfId="112" applyNumberFormat="1" applyFont="1" applyFill="1" applyBorder="1" applyAlignment="1">
      <alignment horizontal="center" vertical="center"/>
      <protection/>
    </xf>
    <xf numFmtId="0" fontId="19" fillId="51" borderId="10" xfId="0" applyFont="1" applyFill="1" applyBorder="1" applyAlignment="1" applyProtection="1">
      <alignment horizontal="center" vertical="center" shrinkToFit="1"/>
      <protection/>
    </xf>
    <xf numFmtId="0" fontId="17" fillId="51" borderId="10" xfId="0" applyFont="1" applyFill="1" applyBorder="1" applyAlignment="1" applyProtection="1">
      <alignment horizontal="center" vertical="center" shrinkToFit="1"/>
      <protection/>
    </xf>
    <xf numFmtId="0" fontId="20" fillId="51" borderId="10" xfId="0" applyFont="1" applyFill="1" applyBorder="1" applyAlignment="1" applyProtection="1">
      <alignment vertical="center" shrinkToFit="1"/>
      <protection/>
    </xf>
    <xf numFmtId="0" fontId="20" fillId="51" borderId="10" xfId="0" applyFont="1" applyFill="1" applyBorder="1" applyAlignment="1" applyProtection="1">
      <alignment horizontal="center" vertical="center" shrinkToFit="1"/>
      <protection/>
    </xf>
    <xf numFmtId="3" fontId="20" fillId="51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118" applyNumberFormat="1" applyFont="1" applyAlignment="1">
      <alignment horizontal="center" vertical="center" wrapText="1"/>
      <protection/>
    </xf>
    <xf numFmtId="49" fontId="5" fillId="0" borderId="0" xfId="118" applyNumberFormat="1" applyFont="1" applyAlignment="1">
      <alignment horizontal="center" vertical="center" wrapText="1"/>
      <protection/>
    </xf>
    <xf numFmtId="0" fontId="7" fillId="0" borderId="15" xfId="0" applyFont="1" applyBorder="1" applyAlignment="1">
      <alignment horizontal="left" vertical="center"/>
    </xf>
    <xf numFmtId="0" fontId="80" fillId="0" borderId="15" xfId="0" applyFont="1" applyBorder="1" applyAlignment="1">
      <alignment horizontal="left" vertical="center"/>
    </xf>
    <xf numFmtId="49" fontId="2" fillId="0" borderId="10" xfId="23" applyNumberFormat="1" applyFont="1" applyFill="1" applyBorder="1" applyAlignment="1">
      <alignment horizontal="left" vertical="center" indent="1"/>
      <protection locked="0"/>
    </xf>
    <xf numFmtId="0" fontId="22" fillId="0" borderId="15" xfId="0" applyFont="1" applyBorder="1" applyAlignment="1">
      <alignment horizontal="left" vertical="center"/>
    </xf>
    <xf numFmtId="0" fontId="83" fillId="0" borderId="15" xfId="0" applyFont="1" applyBorder="1" applyAlignment="1">
      <alignment horizontal="left" vertical="center"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177" fontId="17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135" applyNumberFormat="1" applyFont="1" applyBorder="1" applyAlignment="1" applyProtection="1">
      <alignment horizontal="left" vertical="center"/>
      <protection/>
    </xf>
    <xf numFmtId="177" fontId="20" fillId="0" borderId="10" xfId="135" applyNumberFormat="1" applyFont="1" applyBorder="1" applyAlignment="1" applyProtection="1">
      <alignment horizontal="center" vertical="center"/>
      <protection/>
    </xf>
    <xf numFmtId="49" fontId="24" fillId="0" borderId="10" xfId="135" applyNumberFormat="1" applyFont="1" applyBorder="1" applyAlignment="1" applyProtection="1">
      <alignment horizontal="left" vertical="center"/>
      <protection/>
    </xf>
    <xf numFmtId="0" fontId="3" fillId="0" borderId="0" xfId="23" applyFont="1" applyFill="1" applyAlignment="1">
      <alignment vertical="top"/>
      <protection locked="0"/>
    </xf>
    <xf numFmtId="177" fontId="2" fillId="0" borderId="0" xfId="23" applyNumberFormat="1" applyFont="1" applyFill="1" applyAlignment="1">
      <alignment vertical="top"/>
      <protection locked="0"/>
    </xf>
    <xf numFmtId="0" fontId="2" fillId="0" borderId="0" xfId="120" applyFont="1" applyBorder="1" applyAlignment="1">
      <alignment horizontal="center" vertical="center"/>
      <protection/>
    </xf>
    <xf numFmtId="49" fontId="2" fillId="0" borderId="0" xfId="23" applyNumberFormat="1" applyFont="1" applyFill="1" applyAlignment="1">
      <alignment horizontal="center" vertical="top"/>
      <protection locked="0"/>
    </xf>
    <xf numFmtId="177" fontId="3" fillId="0" borderId="10" xfId="23" applyNumberFormat="1" applyFont="1" applyFill="1" applyBorder="1" applyAlignment="1">
      <alignment horizontal="center" vertical="center"/>
      <protection locked="0"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177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84" fillId="0" borderId="10" xfId="134" applyFont="1" applyBorder="1">
      <alignment vertical="center"/>
      <protection/>
    </xf>
    <xf numFmtId="178" fontId="84" fillId="0" borderId="10" xfId="134" applyNumberFormat="1" applyFont="1" applyFill="1" applyBorder="1" applyAlignment="1">
      <alignment horizontal="center" vertical="center"/>
      <protection/>
    </xf>
    <xf numFmtId="49" fontId="2" fillId="0" borderId="0" xfId="23" applyNumberFormat="1" applyFont="1" applyFill="1" applyAlignment="1">
      <alignment horizontal="left" vertical="top" indent="1"/>
      <protection locked="0"/>
    </xf>
    <xf numFmtId="49" fontId="2" fillId="0" borderId="0" xfId="23" applyNumberFormat="1" applyFont="1" applyFill="1" applyAlignment="1">
      <alignment horizontal="left" vertical="top" indent="2"/>
      <protection locked="0"/>
    </xf>
    <xf numFmtId="177" fontId="2" fillId="0" borderId="0" xfId="23" applyNumberFormat="1" applyFont="1" applyFill="1" applyAlignment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84" fillId="0" borderId="10" xfId="133" applyFont="1" applyBorder="1" applyAlignment="1">
      <alignment horizontal="left" vertical="center"/>
      <protection/>
    </xf>
    <xf numFmtId="178" fontId="84" fillId="0" borderId="10" xfId="133" applyNumberFormat="1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3" fillId="0" borderId="0" xfId="118" applyFont="1" applyAlignment="1">
      <alignment horizontal="center" vertical="center"/>
      <protection/>
    </xf>
    <xf numFmtId="49" fontId="2" fillId="0" borderId="0" xfId="118" applyNumberFormat="1" applyFont="1" applyAlignment="1">
      <alignment horizontal="left" vertical="center"/>
      <protection/>
    </xf>
    <xf numFmtId="49" fontId="2" fillId="0" borderId="0" xfId="118" applyNumberFormat="1" applyFont="1" applyAlignment="1">
      <alignment horizontal="left" indent="1"/>
      <protection/>
    </xf>
    <xf numFmtId="0" fontId="2" fillId="0" borderId="0" xfId="118" applyFont="1">
      <alignment/>
      <protection/>
    </xf>
    <xf numFmtId="0" fontId="3" fillId="0" borderId="0" xfId="118" applyFont="1">
      <alignment/>
      <protection/>
    </xf>
    <xf numFmtId="0" fontId="8" fillId="0" borderId="0" xfId="118" applyFont="1">
      <alignment/>
      <protection/>
    </xf>
    <xf numFmtId="0" fontId="8" fillId="0" borderId="0" xfId="118" applyNumberFormat="1" applyFont="1">
      <alignment/>
      <protection/>
    </xf>
    <xf numFmtId="0" fontId="12" fillId="0" borderId="0" xfId="120" applyNumberFormat="1" applyFont="1" applyBorder="1" applyAlignment="1">
      <alignment horizontal="left" vertical="center"/>
      <protection/>
    </xf>
    <xf numFmtId="49" fontId="5" fillId="0" borderId="0" xfId="118" applyNumberFormat="1" applyFont="1" applyAlignment="1">
      <alignment horizontal="center" vertical="center"/>
      <protection/>
    </xf>
    <xf numFmtId="0" fontId="21" fillId="0" borderId="0" xfId="118" applyFont="1" applyAlignment="1">
      <alignment horizontal="center"/>
      <protection/>
    </xf>
    <xf numFmtId="0" fontId="8" fillId="0" borderId="0" xfId="118" applyNumberFormat="1" applyFont="1" applyAlignment="1">
      <alignment horizontal="right" vertical="center"/>
      <protection/>
    </xf>
    <xf numFmtId="0" fontId="3" fillId="0" borderId="10" xfId="118" applyFont="1" applyBorder="1" applyAlignment="1">
      <alignment horizontal="center" vertical="center"/>
      <protection/>
    </xf>
    <xf numFmtId="0" fontId="3" fillId="0" borderId="10" xfId="118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justify" vertical="center" wrapText="1"/>
      <protection/>
    </xf>
    <xf numFmtId="177" fontId="18" fillId="51" borderId="10" xfId="119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/>
      <protection/>
    </xf>
  </cellXfs>
  <cellStyles count="123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常规_功能分类1212zhangl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_ET_STYLE_NoName_00_" xfId="36"/>
    <cellStyle name="40% - 着色 3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适中" xfId="57"/>
    <cellStyle name="着色 5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43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20% - 着色 1" xfId="71"/>
    <cellStyle name="强调文字颜色 5" xfId="72"/>
    <cellStyle name="40% - 强调文字颜色 5" xfId="73"/>
    <cellStyle name="20% - 着色 2" xfId="74"/>
    <cellStyle name="60% - 强调文字颜色 5" xfId="75"/>
    <cellStyle name="强调文字颜色 6" xfId="76"/>
    <cellStyle name="20% - 着色 3" xfId="77"/>
    <cellStyle name="40% - 强调文字颜色 6" xfId="78"/>
    <cellStyle name="60% - 强调文字颜色 6" xfId="79"/>
    <cellStyle name="_ET_STYLE_NoName_00__2016年人代会报告附表20160104" xfId="80"/>
    <cellStyle name="_ET_STYLE_NoName_00__国库1月5日调整表" xfId="81"/>
    <cellStyle name="差_发老吕2016基本支出测算11.28" xfId="82"/>
    <cellStyle name="20% - 着色 4" xfId="83"/>
    <cellStyle name="20% - 着色 6" xfId="84"/>
    <cellStyle name="着色 2" xfId="85"/>
    <cellStyle name="40% - 着色 1" xfId="86"/>
    <cellStyle name="40% - 着色 2" xfId="87"/>
    <cellStyle name="40% - 着色 6" xfId="88"/>
    <cellStyle name="60% - 着色 3" xfId="89"/>
    <cellStyle name="常规 45" xfId="90"/>
    <cellStyle name="60% - 着色 4" xfId="91"/>
    <cellStyle name="常规 46" xfId="92"/>
    <cellStyle name="60% - 着色 5" xfId="93"/>
    <cellStyle name="常规 47" xfId="94"/>
    <cellStyle name="60% - 着色 6" xfId="95"/>
    <cellStyle name="no dec" xfId="96"/>
    <cellStyle name="Normal_APR" xfId="97"/>
    <cellStyle name="百分比 2" xfId="98"/>
    <cellStyle name="表标题" xfId="99"/>
    <cellStyle name="差_全国各省民生政策标准10.7(lp稿)(1)" xfId="100"/>
    <cellStyle name="常规 10" xfId="101"/>
    <cellStyle name="常规 11" xfId="102"/>
    <cellStyle name="常规 12" xfId="103"/>
    <cellStyle name="常规 13" xfId="104"/>
    <cellStyle name="常规 14" xfId="105"/>
    <cellStyle name="常规 19" xfId="106"/>
    <cellStyle name="常规 2" xfId="107"/>
    <cellStyle name="常规 2 2" xfId="108"/>
    <cellStyle name="常规 20" xfId="109"/>
    <cellStyle name="常规 16" xfId="110"/>
    <cellStyle name="常规 21" xfId="111"/>
    <cellStyle name="常规 3" xfId="112"/>
    <cellStyle name="常规 4" xfId="113"/>
    <cellStyle name="常规 40" xfId="114"/>
    <cellStyle name="常规 41" xfId="115"/>
    <cellStyle name="常规 5" xfId="116"/>
    <cellStyle name="常规 8" xfId="117"/>
    <cellStyle name="常规_2013.1.人代会报告附表" xfId="118"/>
    <cellStyle name="常规_2013.10" xfId="119"/>
    <cellStyle name="常规_人代会报告附表（定）曹铂0103" xfId="120"/>
    <cellStyle name="普通_97-917" xfId="121"/>
    <cellStyle name="千分位[0]_BT (2)" xfId="122"/>
    <cellStyle name="着色 4" xfId="123"/>
    <cellStyle name="千分位_97-917" xfId="124"/>
    <cellStyle name="千位[0]_1" xfId="125"/>
    <cellStyle name="千位_1" xfId="126"/>
    <cellStyle name="数字" xfId="127"/>
    <cellStyle name="未定义" xfId="128"/>
    <cellStyle name="小数" xfId="129"/>
    <cellStyle name="样式 1" xfId="130"/>
    <cellStyle name="着色 3" xfId="131"/>
    <cellStyle name="着色 6" xfId="132"/>
    <cellStyle name="常规 123" xfId="133"/>
    <cellStyle name="常规 17" xfId="134"/>
    <cellStyle name="常规 18" xfId="135"/>
    <cellStyle name="常规 3 2" xfId="13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30"/>
  <sheetViews>
    <sheetView tabSelected="1" workbookViewId="0" topLeftCell="A1">
      <selection activeCell="I7" sqref="I7"/>
    </sheetView>
  </sheetViews>
  <sheetFormatPr defaultColWidth="0" defaultRowHeight="20.25" customHeight="1"/>
  <cols>
    <col min="1" max="1" width="45.28125" style="198" customWidth="1"/>
    <col min="2" max="2" width="18.421875" style="199" customWidth="1"/>
    <col min="3" max="3" width="9.421875" style="198" customWidth="1"/>
    <col min="4" max="4" width="8.421875" style="198" hidden="1" customWidth="1"/>
    <col min="5" max="5" width="7.8515625" style="198" hidden="1" customWidth="1"/>
    <col min="6" max="253" width="7.8515625" style="198" customWidth="1"/>
    <col min="254" max="254" width="35.7109375" style="198" customWidth="1"/>
    <col min="255" max="16384" width="0" style="198" hidden="1" customWidth="1"/>
  </cols>
  <sheetData>
    <row r="1" spans="1:2" ht="20.25" customHeight="1">
      <c r="A1" s="7" t="s">
        <v>0</v>
      </c>
      <c r="B1" s="200"/>
    </row>
    <row r="2" spans="1:2" ht="27" customHeight="1">
      <c r="A2" s="201" t="s">
        <v>1</v>
      </c>
      <c r="B2" s="201"/>
    </row>
    <row r="3" spans="1:2" ht="18" customHeight="1">
      <c r="A3" s="202"/>
      <c r="B3" s="203" t="s">
        <v>2</v>
      </c>
    </row>
    <row r="4" spans="1:2" s="193" customFormat="1" ht="24" customHeight="1">
      <c r="A4" s="204" t="s">
        <v>3</v>
      </c>
      <c r="B4" s="205" t="s">
        <v>4</v>
      </c>
    </row>
    <row r="5" spans="1:2" s="194" customFormat="1" ht="24" customHeight="1">
      <c r="A5" s="206" t="s">
        <v>5</v>
      </c>
      <c r="B5" s="207">
        <f>B6+B22</f>
        <v>77800</v>
      </c>
    </row>
    <row r="6" spans="1:4" s="195" customFormat="1" ht="24" customHeight="1">
      <c r="A6" s="208" t="s">
        <v>6</v>
      </c>
      <c r="B6" s="207">
        <f>SUM(B7:B21)</f>
        <v>56800</v>
      </c>
      <c r="D6" s="195">
        <v>988753</v>
      </c>
    </row>
    <row r="7" spans="1:4" s="196" customFormat="1" ht="24" customHeight="1">
      <c r="A7" s="208" t="s">
        <v>7</v>
      </c>
      <c r="B7" s="207">
        <v>9800</v>
      </c>
      <c r="D7" s="196">
        <v>822672</v>
      </c>
    </row>
    <row r="8" spans="1:2" s="193" customFormat="1" ht="24" customHeight="1">
      <c r="A8" s="208" t="s">
        <v>8</v>
      </c>
      <c r="B8" s="207">
        <v>9800</v>
      </c>
    </row>
    <row r="9" spans="1:4" s="196" customFormat="1" ht="24" customHeight="1">
      <c r="A9" s="208" t="s">
        <v>9</v>
      </c>
      <c r="B9" s="207"/>
      <c r="D9" s="196">
        <v>988753</v>
      </c>
    </row>
    <row r="10" spans="1:4" s="196" customFormat="1" ht="24" customHeight="1">
      <c r="A10" s="208" t="s">
        <v>10</v>
      </c>
      <c r="B10" s="207">
        <v>5600</v>
      </c>
      <c r="D10" s="196">
        <v>822672</v>
      </c>
    </row>
    <row r="11" spans="1:2" s="197" customFormat="1" ht="24" customHeight="1">
      <c r="A11" s="208" t="s">
        <v>11</v>
      </c>
      <c r="B11" s="207">
        <v>900</v>
      </c>
    </row>
    <row r="12" spans="1:2" ht="24" customHeight="1">
      <c r="A12" s="208" t="s">
        <v>12</v>
      </c>
      <c r="B12" s="207">
        <v>4200</v>
      </c>
    </row>
    <row r="13" spans="1:2" ht="24" customHeight="1">
      <c r="A13" s="208" t="s">
        <v>13</v>
      </c>
      <c r="B13" s="209">
        <v>2500</v>
      </c>
    </row>
    <row r="14" spans="1:2" ht="24" customHeight="1">
      <c r="A14" s="208" t="s">
        <v>14</v>
      </c>
      <c r="B14" s="210">
        <v>800</v>
      </c>
    </row>
    <row r="15" spans="1:2" ht="24" customHeight="1">
      <c r="A15" s="208" t="s">
        <v>15</v>
      </c>
      <c r="B15" s="210">
        <v>900</v>
      </c>
    </row>
    <row r="16" spans="1:18" ht="24" customHeight="1">
      <c r="A16" s="208" t="s">
        <v>16</v>
      </c>
      <c r="B16" s="210">
        <v>2600</v>
      </c>
      <c r="R16" s="198" t="s">
        <v>17</v>
      </c>
    </row>
    <row r="17" spans="1:2" ht="24" customHeight="1">
      <c r="A17" s="208" t="s">
        <v>18</v>
      </c>
      <c r="B17" s="210">
        <v>4500</v>
      </c>
    </row>
    <row r="18" spans="1:2" ht="24" customHeight="1">
      <c r="A18" s="208" t="s">
        <v>19</v>
      </c>
      <c r="B18" s="210">
        <v>900</v>
      </c>
    </row>
    <row r="19" spans="1:2" ht="24" customHeight="1">
      <c r="A19" s="208" t="s">
        <v>20</v>
      </c>
      <c r="B19" s="210">
        <v>5000</v>
      </c>
    </row>
    <row r="20" spans="1:2" ht="24" customHeight="1">
      <c r="A20" s="208" t="s">
        <v>21</v>
      </c>
      <c r="B20" s="210">
        <v>9000</v>
      </c>
    </row>
    <row r="21" spans="1:2" ht="24" customHeight="1">
      <c r="A21" s="208" t="s">
        <v>22</v>
      </c>
      <c r="B21" s="210">
        <v>300</v>
      </c>
    </row>
    <row r="22" spans="1:2" ht="24" customHeight="1">
      <c r="A22" s="208" t="s">
        <v>23</v>
      </c>
      <c r="B22" s="207">
        <f>SUM(B23:B29)</f>
        <v>21000</v>
      </c>
    </row>
    <row r="23" spans="1:2" ht="24" customHeight="1">
      <c r="A23" s="208" t="s">
        <v>24</v>
      </c>
      <c r="B23" s="207">
        <v>4500</v>
      </c>
    </row>
    <row r="24" spans="1:2" ht="24" customHeight="1">
      <c r="A24" s="208" t="s">
        <v>25</v>
      </c>
      <c r="B24" s="207">
        <v>4000</v>
      </c>
    </row>
    <row r="25" spans="1:2" ht="24" customHeight="1">
      <c r="A25" s="208" t="s">
        <v>26</v>
      </c>
      <c r="B25" s="207">
        <v>11160</v>
      </c>
    </row>
    <row r="26" spans="1:2" ht="24" customHeight="1">
      <c r="A26" s="208" t="s">
        <v>27</v>
      </c>
      <c r="B26" s="207">
        <v>800</v>
      </c>
    </row>
    <row r="27" spans="1:2" ht="24" customHeight="1">
      <c r="A27" s="208" t="s">
        <v>28</v>
      </c>
      <c r="B27" s="207">
        <v>30</v>
      </c>
    </row>
    <row r="28" spans="1:2" ht="24" customHeight="1">
      <c r="A28" s="208" t="s">
        <v>29</v>
      </c>
      <c r="B28" s="207">
        <v>110</v>
      </c>
    </row>
    <row r="29" spans="1:2" ht="24" customHeight="1">
      <c r="A29" s="208" t="s">
        <v>30</v>
      </c>
      <c r="B29" s="207">
        <v>400</v>
      </c>
    </row>
    <row r="30" spans="1:2" ht="24" customHeight="1">
      <c r="A30" s="208" t="s">
        <v>31</v>
      </c>
      <c r="B30" s="211"/>
    </row>
  </sheetData>
  <sheetProtection/>
  <mergeCells count="1">
    <mergeCell ref="A2:B2"/>
  </mergeCells>
  <printOptions horizontalCentered="1"/>
  <pageMargins left="0.98" right="0.75" top="1.1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H8" sqref="H8"/>
    </sheetView>
  </sheetViews>
  <sheetFormatPr defaultColWidth="7.00390625" defaultRowHeight="15"/>
  <cols>
    <col min="1" max="1" width="60.57421875" style="72" customWidth="1"/>
    <col min="2" max="2" width="15.57421875" style="72" customWidth="1"/>
    <col min="3" max="16384" width="7.00390625" style="6" customWidth="1"/>
  </cols>
  <sheetData>
    <row r="1" spans="1:2" ht="14.25">
      <c r="A1" s="7" t="s">
        <v>988</v>
      </c>
      <c r="B1" s="7"/>
    </row>
    <row r="2" spans="1:2" ht="24.75" customHeight="1">
      <c r="A2" s="73" t="s">
        <v>989</v>
      </c>
      <c r="B2" s="74"/>
    </row>
    <row r="3" spans="1:2" ht="14.25">
      <c r="A3" s="75"/>
      <c r="B3" s="58" t="s">
        <v>895</v>
      </c>
    </row>
    <row r="4" spans="1:2" s="71" customFormat="1" ht="30" customHeight="1">
      <c r="A4" s="76" t="s">
        <v>896</v>
      </c>
      <c r="B4" s="76" t="s">
        <v>906</v>
      </c>
    </row>
    <row r="5" spans="1:2" ht="30" customHeight="1">
      <c r="A5" s="77" t="s">
        <v>990</v>
      </c>
      <c r="B5" s="78" t="s">
        <v>901</v>
      </c>
    </row>
    <row r="6" spans="1:2" ht="30" customHeight="1">
      <c r="A6" s="78"/>
      <c r="B6" s="78"/>
    </row>
    <row r="7" spans="1:2" ht="30" customHeight="1">
      <c r="A7" s="78"/>
      <c r="B7" s="78"/>
    </row>
    <row r="8" spans="1:2" ht="30" customHeight="1">
      <c r="A8" s="78"/>
      <c r="B8" s="78"/>
    </row>
    <row r="9" spans="1:2" ht="30" customHeight="1">
      <c r="A9" s="78"/>
      <c r="B9" s="78"/>
    </row>
    <row r="10" spans="1:2" ht="30" customHeight="1">
      <c r="A10" s="78"/>
      <c r="B10" s="78"/>
    </row>
    <row r="11" spans="1:2" ht="30" customHeight="1">
      <c r="A11" s="78"/>
      <c r="B11" s="78"/>
    </row>
    <row r="12" spans="1:2" ht="30" customHeight="1">
      <c r="A12" s="10" t="s">
        <v>900</v>
      </c>
      <c r="B12" s="78" t="s">
        <v>901</v>
      </c>
    </row>
    <row r="13" spans="1:2" ht="19.5" customHeight="1">
      <c r="A13" s="69" t="s">
        <v>991</v>
      </c>
      <c r="B13" s="70"/>
    </row>
    <row r="14" ht="19.5" customHeight="1"/>
    <row r="15" ht="19.5" customHeight="1"/>
    <row r="16" ht="19.5" customHeight="1"/>
    <row r="17" spans="1:2" ht="19.5" customHeight="1">
      <c r="A17" s="6"/>
      <c r="B17" s="6"/>
    </row>
    <row r="18" spans="1:2" ht="19.5" customHeight="1">
      <c r="A18" s="6"/>
      <c r="B18" s="6"/>
    </row>
    <row r="19" spans="1:2" ht="19.5" customHeight="1">
      <c r="A19" s="6"/>
      <c r="B19" s="6"/>
    </row>
    <row r="20" spans="1:2" ht="19.5" customHeight="1">
      <c r="A20" s="6"/>
      <c r="B20" s="6"/>
    </row>
    <row r="21" spans="1:2" ht="19.5" customHeight="1">
      <c r="A21" s="6"/>
      <c r="B21" s="6"/>
    </row>
    <row r="22" spans="1:2" ht="19.5" customHeight="1">
      <c r="A22" s="6"/>
      <c r="B22" s="6"/>
    </row>
    <row r="23" spans="1:2" ht="19.5" customHeight="1">
      <c r="A23" s="6"/>
      <c r="B23" s="6"/>
    </row>
    <row r="24" spans="1:2" ht="19.5" customHeight="1">
      <c r="A24" s="6"/>
      <c r="B24" s="6"/>
    </row>
    <row r="25" spans="1:2" ht="19.5" customHeight="1">
      <c r="A25" s="6"/>
      <c r="B25" s="6"/>
    </row>
    <row r="26" spans="1:2" ht="19.5" customHeight="1">
      <c r="A26" s="6"/>
      <c r="B26" s="6"/>
    </row>
    <row r="27" spans="1:2" ht="19.5" customHeight="1">
      <c r="A27" s="6"/>
      <c r="B27" s="6"/>
    </row>
    <row r="28" spans="1:2" ht="19.5" customHeight="1">
      <c r="A28" s="6"/>
      <c r="B28" s="6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H8" sqref="H8"/>
    </sheetView>
  </sheetViews>
  <sheetFormatPr defaultColWidth="0" defaultRowHeight="15"/>
  <cols>
    <col min="1" max="1" width="60.57421875" style="52" customWidth="1"/>
    <col min="2" max="2" width="15.57421875" style="52" customWidth="1"/>
    <col min="3" max="3" width="8.00390625" style="52" bestFit="1" customWidth="1"/>
    <col min="4" max="4" width="7.8515625" style="52" bestFit="1" customWidth="1"/>
    <col min="5" max="5" width="8.421875" style="52" hidden="1" customWidth="1"/>
    <col min="6" max="6" width="7.8515625" style="52" hidden="1" customWidth="1"/>
    <col min="7" max="254" width="7.8515625" style="52" customWidth="1"/>
    <col min="255" max="255" width="35.7109375" style="52" customWidth="1"/>
    <col min="256" max="256" width="0" style="52" hidden="1" customWidth="1"/>
  </cols>
  <sheetData>
    <row r="1" spans="1:2" ht="18">
      <c r="A1" s="53" t="s">
        <v>992</v>
      </c>
      <c r="B1" s="54"/>
    </row>
    <row r="2" spans="1:2" ht="24.75" customHeight="1">
      <c r="A2" s="55" t="s">
        <v>993</v>
      </c>
      <c r="B2" s="56"/>
    </row>
    <row r="3" spans="1:2" s="48" customFormat="1" ht="14.25">
      <c r="A3" s="57"/>
      <c r="B3" s="58" t="s">
        <v>895</v>
      </c>
    </row>
    <row r="4" spans="1:3" s="49" customFormat="1" ht="30" customHeight="1">
      <c r="A4" s="59" t="s">
        <v>905</v>
      </c>
      <c r="B4" s="60" t="s">
        <v>906</v>
      </c>
      <c r="C4" s="61"/>
    </row>
    <row r="5" spans="1:3" s="50" customFormat="1" ht="30" customHeight="1">
      <c r="A5" s="62"/>
      <c r="B5" s="63">
        <v>0</v>
      </c>
      <c r="C5" s="64"/>
    </row>
    <row r="6" spans="1:5" s="48" customFormat="1" ht="30" customHeight="1">
      <c r="A6" s="62"/>
      <c r="B6" s="63"/>
      <c r="C6" s="65"/>
      <c r="E6" s="48">
        <v>988753</v>
      </c>
    </row>
    <row r="7" spans="1:5" s="48" customFormat="1" ht="30" customHeight="1">
      <c r="A7" s="62"/>
      <c r="B7" s="63"/>
      <c r="C7" s="65"/>
      <c r="E7" s="48">
        <v>822672</v>
      </c>
    </row>
    <row r="8" spans="1:3" s="51" customFormat="1" ht="30" customHeight="1">
      <c r="A8" s="66" t="s">
        <v>900</v>
      </c>
      <c r="B8" s="67">
        <v>0</v>
      </c>
      <c r="C8" s="68"/>
    </row>
    <row r="9" spans="1:2" ht="15">
      <c r="A9" s="69" t="s">
        <v>991</v>
      </c>
      <c r="B9" s="70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11"/>
  <sheetViews>
    <sheetView workbookViewId="0" topLeftCell="A1">
      <selection activeCell="H8" sqref="H8"/>
    </sheetView>
  </sheetViews>
  <sheetFormatPr defaultColWidth="8.8515625" defaultRowHeight="15"/>
  <cols>
    <col min="1" max="1" width="60.57421875" style="28" customWidth="1"/>
    <col min="2" max="2" width="15.57421875" style="119" customWidth="1"/>
    <col min="3" max="16384" width="9.00390625" style="28" bestFit="1" customWidth="1"/>
  </cols>
  <sheetData>
    <row r="1" ht="15">
      <c r="A1" s="25" t="s">
        <v>994</v>
      </c>
    </row>
    <row r="2" spans="1:2" ht="24.75" customHeight="1">
      <c r="A2" s="31" t="s">
        <v>995</v>
      </c>
      <c r="B2" s="32"/>
    </row>
    <row r="3" s="25" customFormat="1" ht="14.25">
      <c r="B3" s="120" t="s">
        <v>34</v>
      </c>
    </row>
    <row r="4" spans="1:2" s="117" customFormat="1" ht="30" customHeight="1">
      <c r="A4" s="121" t="s">
        <v>911</v>
      </c>
      <c r="B4" s="35" t="s">
        <v>906</v>
      </c>
    </row>
    <row r="5" spans="1:2" s="118" customFormat="1" ht="30" customHeight="1">
      <c r="A5" s="122" t="s">
        <v>996</v>
      </c>
      <c r="B5" s="123">
        <f>B6+B7+B8+B9+B10+B11</f>
        <v>10967</v>
      </c>
    </row>
    <row r="6" spans="1:2" s="118" customFormat="1" ht="30" customHeight="1">
      <c r="A6" s="124" t="s">
        <v>997</v>
      </c>
      <c r="B6" s="125">
        <v>967</v>
      </c>
    </row>
    <row r="7" spans="1:2" s="118" customFormat="1" ht="30" customHeight="1">
      <c r="A7" s="124" t="s">
        <v>998</v>
      </c>
      <c r="B7" s="125"/>
    </row>
    <row r="8" spans="1:2" s="26" customFormat="1" ht="30" customHeight="1">
      <c r="A8" s="124" t="s">
        <v>999</v>
      </c>
      <c r="B8" s="125"/>
    </row>
    <row r="9" spans="1:2" ht="30" customHeight="1">
      <c r="A9" s="124" t="s">
        <v>1000</v>
      </c>
      <c r="B9" s="125">
        <v>10000</v>
      </c>
    </row>
    <row r="10" spans="1:2" ht="36.75" customHeight="1">
      <c r="A10" s="124" t="s">
        <v>1001</v>
      </c>
      <c r="B10" s="125"/>
    </row>
    <row r="11" spans="1:2" ht="30.75" customHeight="1">
      <c r="A11" s="124" t="s">
        <v>1002</v>
      </c>
      <c r="B11" s="126"/>
    </row>
  </sheetData>
  <sheetProtection/>
  <mergeCells count="1">
    <mergeCell ref="A2:B2"/>
  </mergeCells>
  <printOptions horizontalCentered="1"/>
  <pageMargins left="0.9199999999999999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C13"/>
  <sheetViews>
    <sheetView workbookViewId="0" topLeftCell="A1">
      <selection activeCell="H8" sqref="H8"/>
    </sheetView>
  </sheetViews>
  <sheetFormatPr defaultColWidth="7.00390625" defaultRowHeight="15"/>
  <cols>
    <col min="1" max="1" width="13.28125" style="72" customWidth="1"/>
    <col min="2" max="2" width="49.28125" style="81" customWidth="1"/>
    <col min="3" max="3" width="14.57421875" style="6" customWidth="1"/>
    <col min="4" max="16384" width="7.00390625" style="6" customWidth="1"/>
  </cols>
  <sheetData>
    <row r="1" ht="14.25">
      <c r="A1" s="7" t="s">
        <v>1003</v>
      </c>
    </row>
    <row r="2" spans="1:3" ht="24.75" customHeight="1">
      <c r="A2" s="8" t="s">
        <v>1004</v>
      </c>
      <c r="B2" s="8"/>
      <c r="C2" s="8"/>
    </row>
    <row r="3" spans="1:3" s="1" customFormat="1" ht="14.25">
      <c r="A3" s="72"/>
      <c r="B3" s="99"/>
      <c r="C3" s="99" t="s">
        <v>34</v>
      </c>
    </row>
    <row r="4" spans="1:3" s="1" customFormat="1" ht="30" customHeight="1">
      <c r="A4" s="100" t="s">
        <v>1005</v>
      </c>
      <c r="B4" s="101" t="s">
        <v>1006</v>
      </c>
      <c r="C4" s="102" t="s">
        <v>912</v>
      </c>
    </row>
    <row r="5" spans="1:3" s="72" customFormat="1" ht="30" customHeight="1">
      <c r="A5" s="103" t="s">
        <v>5</v>
      </c>
      <c r="B5" s="104"/>
      <c r="C5" s="105">
        <v>5812</v>
      </c>
    </row>
    <row r="6" spans="1:3" s="1" customFormat="1" ht="30" customHeight="1">
      <c r="A6" s="106" t="s">
        <v>1007</v>
      </c>
      <c r="B6" s="107" t="s">
        <v>1008</v>
      </c>
      <c r="C6" s="108" t="s">
        <v>1009</v>
      </c>
    </row>
    <row r="7" spans="1:3" s="1" customFormat="1" ht="30" customHeight="1">
      <c r="A7" s="106" t="s">
        <v>1010</v>
      </c>
      <c r="B7" s="109" t="s">
        <v>1011</v>
      </c>
      <c r="C7" s="110">
        <v>300</v>
      </c>
    </row>
    <row r="8" spans="1:3" s="1" customFormat="1" ht="30" customHeight="1">
      <c r="A8" s="111" t="s">
        <v>1012</v>
      </c>
      <c r="B8" s="112" t="s">
        <v>1013</v>
      </c>
      <c r="C8" s="110">
        <v>30</v>
      </c>
    </row>
    <row r="9" spans="1:3" s="1" customFormat="1" ht="30" customHeight="1">
      <c r="A9" s="111" t="s">
        <v>1014</v>
      </c>
      <c r="B9" s="112" t="s">
        <v>1015</v>
      </c>
      <c r="C9" s="110">
        <v>270</v>
      </c>
    </row>
    <row r="10" spans="1:3" ht="30" customHeight="1">
      <c r="A10" s="106" t="s">
        <v>1016</v>
      </c>
      <c r="B10" s="113" t="s">
        <v>1017</v>
      </c>
      <c r="C10" s="110">
        <v>2700</v>
      </c>
    </row>
    <row r="11" spans="1:3" ht="30" customHeight="1">
      <c r="A11" s="111" t="s">
        <v>1018</v>
      </c>
      <c r="B11" s="112" t="s">
        <v>1019</v>
      </c>
      <c r="C11" s="110">
        <v>2700</v>
      </c>
    </row>
    <row r="12" spans="1:3" ht="30" customHeight="1">
      <c r="A12" s="114" t="s">
        <v>1020</v>
      </c>
      <c r="B12" s="115" t="s">
        <v>1021</v>
      </c>
      <c r="C12" s="110">
        <v>2812</v>
      </c>
    </row>
    <row r="13" spans="1:3" ht="30" customHeight="1">
      <c r="A13" s="114" t="s">
        <v>1022</v>
      </c>
      <c r="B13" s="116" t="s">
        <v>1021</v>
      </c>
      <c r="C13" s="110">
        <v>2812</v>
      </c>
    </row>
    <row r="14" ht="19.5" customHeight="1"/>
    <row r="15" ht="19.5" customHeight="1"/>
    <row r="16" ht="19.5" customHeight="1"/>
    <row r="17" ht="19.5" customHeight="1"/>
    <row r="18" ht="19.5" customHeight="1"/>
  </sheetData>
  <sheetProtection/>
  <mergeCells count="2">
    <mergeCell ref="A2:C2"/>
    <mergeCell ref="A5:B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C13"/>
  <sheetViews>
    <sheetView workbookViewId="0" topLeftCell="A1">
      <selection activeCell="H8" sqref="H8"/>
    </sheetView>
  </sheetViews>
  <sheetFormatPr defaultColWidth="7.00390625" defaultRowHeight="15"/>
  <cols>
    <col min="1" max="1" width="15.57421875" style="72" customWidth="1"/>
    <col min="2" max="2" width="46.57421875" style="1" customWidth="1"/>
    <col min="3" max="3" width="15.57421875" style="81" customWidth="1"/>
    <col min="4" max="16384" width="7.00390625" style="6" customWidth="1"/>
  </cols>
  <sheetData>
    <row r="1" ht="14.25">
      <c r="A1" s="7" t="s">
        <v>1023</v>
      </c>
    </row>
    <row r="2" spans="1:3" ht="24.75" customHeight="1">
      <c r="A2" s="82" t="s">
        <v>1024</v>
      </c>
      <c r="B2" s="8"/>
      <c r="C2" s="9"/>
    </row>
    <row r="3" spans="1:3" ht="14.25">
      <c r="A3" s="75"/>
      <c r="B3" s="75"/>
      <c r="C3" s="83" t="s">
        <v>895</v>
      </c>
    </row>
    <row r="4" spans="1:3" ht="30" customHeight="1">
      <c r="A4" s="84" t="s">
        <v>1005</v>
      </c>
      <c r="B4" s="85" t="s">
        <v>1006</v>
      </c>
      <c r="C4" s="86" t="s">
        <v>912</v>
      </c>
    </row>
    <row r="5" spans="1:3" ht="30" customHeight="1">
      <c r="A5" s="87" t="s">
        <v>5</v>
      </c>
      <c r="B5" s="88"/>
      <c r="C5" s="12">
        <v>5812</v>
      </c>
    </row>
    <row r="6" spans="1:3" ht="30" customHeight="1">
      <c r="A6" s="89" t="s">
        <v>1007</v>
      </c>
      <c r="B6" s="90" t="s">
        <v>1008</v>
      </c>
      <c r="C6" s="78" t="s">
        <v>1009</v>
      </c>
    </row>
    <row r="7" spans="1:3" s="79" customFormat="1" ht="30" customHeight="1">
      <c r="A7" s="89" t="s">
        <v>1010</v>
      </c>
      <c r="B7" s="91" t="s">
        <v>1011</v>
      </c>
      <c r="C7" s="92">
        <v>300</v>
      </c>
    </row>
    <row r="8" spans="1:3" s="80" customFormat="1" ht="30" customHeight="1">
      <c r="A8" s="93" t="s">
        <v>1012</v>
      </c>
      <c r="B8" s="94" t="s">
        <v>1013</v>
      </c>
      <c r="C8" s="92">
        <v>30</v>
      </c>
    </row>
    <row r="9" spans="1:3" s="80" customFormat="1" ht="30" customHeight="1">
      <c r="A9" s="93" t="s">
        <v>1014</v>
      </c>
      <c r="B9" s="94" t="s">
        <v>1015</v>
      </c>
      <c r="C9" s="92">
        <v>270</v>
      </c>
    </row>
    <row r="10" spans="1:3" ht="30" customHeight="1">
      <c r="A10" s="89" t="s">
        <v>1016</v>
      </c>
      <c r="B10" s="95" t="s">
        <v>1017</v>
      </c>
      <c r="C10" s="92">
        <v>2700</v>
      </c>
    </row>
    <row r="11" spans="1:3" ht="30" customHeight="1">
      <c r="A11" s="93" t="s">
        <v>1018</v>
      </c>
      <c r="B11" s="94" t="s">
        <v>1019</v>
      </c>
      <c r="C11" s="92">
        <v>2700</v>
      </c>
    </row>
    <row r="12" spans="1:3" ht="30" customHeight="1">
      <c r="A12" s="96" t="s">
        <v>1020</v>
      </c>
      <c r="B12" s="97" t="s">
        <v>1021</v>
      </c>
      <c r="C12" s="92">
        <v>2812</v>
      </c>
    </row>
    <row r="13" spans="1:3" ht="30" customHeight="1">
      <c r="A13" s="96" t="s">
        <v>1022</v>
      </c>
      <c r="B13" s="98" t="s">
        <v>1021</v>
      </c>
      <c r="C13" s="92">
        <v>2812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2">
    <mergeCell ref="A2:C2"/>
    <mergeCell ref="A5:B5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H8" sqref="H8"/>
    </sheetView>
  </sheetViews>
  <sheetFormatPr defaultColWidth="7.00390625" defaultRowHeight="15"/>
  <cols>
    <col min="1" max="1" width="60.57421875" style="72" customWidth="1"/>
    <col min="2" max="2" width="15.57421875" style="72" customWidth="1"/>
    <col min="3" max="16384" width="7.00390625" style="6" customWidth="1"/>
  </cols>
  <sheetData>
    <row r="1" spans="1:2" ht="14.25">
      <c r="A1" s="7" t="s">
        <v>1025</v>
      </c>
      <c r="B1" s="7"/>
    </row>
    <row r="2" spans="1:2" ht="43.5" customHeight="1">
      <c r="A2" s="73" t="s">
        <v>1026</v>
      </c>
      <c r="B2" s="74"/>
    </row>
    <row r="3" spans="1:2" ht="14.25">
      <c r="A3" s="75"/>
      <c r="B3" s="58" t="s">
        <v>895</v>
      </c>
    </row>
    <row r="4" spans="1:2" s="71" customFormat="1" ht="30" customHeight="1">
      <c r="A4" s="76" t="s">
        <v>896</v>
      </c>
      <c r="B4" s="76" t="s">
        <v>906</v>
      </c>
    </row>
    <row r="5" spans="1:2" ht="30" customHeight="1">
      <c r="A5" s="77" t="s">
        <v>990</v>
      </c>
      <c r="B5" s="78" t="s">
        <v>901</v>
      </c>
    </row>
    <row r="6" spans="1:2" ht="30" customHeight="1">
      <c r="A6" s="78"/>
      <c r="B6" s="78"/>
    </row>
    <row r="7" spans="1:2" ht="30" customHeight="1">
      <c r="A7" s="78"/>
      <c r="B7" s="78"/>
    </row>
    <row r="8" spans="1:2" ht="30" customHeight="1">
      <c r="A8" s="78"/>
      <c r="B8" s="78"/>
    </row>
    <row r="9" spans="1:2" ht="30" customHeight="1">
      <c r="A9" s="78"/>
      <c r="B9" s="78"/>
    </row>
    <row r="10" spans="1:2" ht="30" customHeight="1">
      <c r="A10" s="78"/>
      <c r="B10" s="78"/>
    </row>
    <row r="11" spans="1:2" ht="30" customHeight="1">
      <c r="A11" s="78"/>
      <c r="B11" s="78"/>
    </row>
    <row r="12" spans="1:2" ht="30" customHeight="1">
      <c r="A12" s="10" t="s">
        <v>900</v>
      </c>
      <c r="B12" s="78" t="s">
        <v>901</v>
      </c>
    </row>
    <row r="13" spans="1:2" ht="19.5" customHeight="1">
      <c r="A13" s="69" t="s">
        <v>1027</v>
      </c>
      <c r="B13" s="70"/>
    </row>
    <row r="14" ht="19.5" customHeight="1"/>
    <row r="15" ht="19.5" customHeight="1"/>
    <row r="16" ht="19.5" customHeight="1"/>
    <row r="17" spans="1:2" ht="19.5" customHeight="1">
      <c r="A17" s="6"/>
      <c r="B17" s="6"/>
    </row>
    <row r="18" spans="1:2" ht="19.5" customHeight="1">
      <c r="A18" s="6"/>
      <c r="B18" s="6"/>
    </row>
    <row r="19" spans="1:2" ht="19.5" customHeight="1">
      <c r="A19" s="6"/>
      <c r="B19" s="6"/>
    </row>
    <row r="20" spans="1:2" ht="19.5" customHeight="1">
      <c r="A20" s="6"/>
      <c r="B20" s="6"/>
    </row>
    <row r="21" spans="1:2" ht="19.5" customHeight="1">
      <c r="A21" s="6"/>
      <c r="B21" s="6"/>
    </row>
    <row r="22" spans="1:2" ht="19.5" customHeight="1">
      <c r="A22" s="6"/>
      <c r="B22" s="6"/>
    </row>
    <row r="23" spans="1:2" ht="19.5" customHeight="1">
      <c r="A23" s="6"/>
      <c r="B23" s="6"/>
    </row>
    <row r="24" spans="1:2" ht="19.5" customHeight="1">
      <c r="A24" s="6"/>
      <c r="B24" s="6"/>
    </row>
    <row r="25" spans="1:2" ht="19.5" customHeight="1">
      <c r="A25" s="6"/>
      <c r="B25" s="6"/>
    </row>
    <row r="26" spans="1:2" ht="19.5" customHeight="1">
      <c r="A26" s="6"/>
      <c r="B26" s="6"/>
    </row>
    <row r="27" spans="1:2" ht="19.5" customHeight="1">
      <c r="A27" s="6"/>
      <c r="B27" s="6"/>
    </row>
    <row r="28" spans="1:2" ht="19.5" customHeight="1">
      <c r="A28" s="6"/>
      <c r="B28" s="6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H8" sqref="H8"/>
    </sheetView>
  </sheetViews>
  <sheetFormatPr defaultColWidth="0" defaultRowHeight="15"/>
  <cols>
    <col min="1" max="1" width="60.57421875" style="52" customWidth="1"/>
    <col min="2" max="2" width="15.57421875" style="52" customWidth="1"/>
    <col min="3" max="3" width="8.00390625" style="52" bestFit="1" customWidth="1"/>
    <col min="4" max="4" width="7.8515625" style="52" bestFit="1" customWidth="1"/>
    <col min="5" max="5" width="8.421875" style="52" hidden="1" customWidth="1"/>
    <col min="6" max="6" width="7.8515625" style="52" hidden="1" customWidth="1"/>
    <col min="7" max="254" width="7.8515625" style="52" customWidth="1"/>
    <col min="255" max="255" width="35.7109375" style="52" customWidth="1"/>
    <col min="256" max="256" width="0" style="52" hidden="1" customWidth="1"/>
  </cols>
  <sheetData>
    <row r="1" spans="1:2" ht="18">
      <c r="A1" s="53" t="s">
        <v>1028</v>
      </c>
      <c r="B1" s="54"/>
    </row>
    <row r="2" spans="1:2" ht="48" customHeight="1">
      <c r="A2" s="55" t="s">
        <v>1029</v>
      </c>
      <c r="B2" s="56"/>
    </row>
    <row r="3" spans="1:2" s="48" customFormat="1" ht="14.25">
      <c r="A3" s="57"/>
      <c r="B3" s="58" t="s">
        <v>895</v>
      </c>
    </row>
    <row r="4" spans="1:3" s="49" customFormat="1" ht="30" customHeight="1">
      <c r="A4" s="59" t="s">
        <v>905</v>
      </c>
      <c r="B4" s="60" t="s">
        <v>906</v>
      </c>
      <c r="C4" s="61"/>
    </row>
    <row r="5" spans="1:3" s="50" customFormat="1" ht="30" customHeight="1">
      <c r="A5" s="62"/>
      <c r="B5" s="63">
        <v>0</v>
      </c>
      <c r="C5" s="64"/>
    </row>
    <row r="6" spans="1:5" s="48" customFormat="1" ht="30" customHeight="1">
      <c r="A6" s="62"/>
      <c r="B6" s="63"/>
      <c r="C6" s="65"/>
      <c r="E6" s="48">
        <v>988753</v>
      </c>
    </row>
    <row r="7" spans="1:5" s="48" customFormat="1" ht="30" customHeight="1">
      <c r="A7" s="62"/>
      <c r="B7" s="63"/>
      <c r="C7" s="65"/>
      <c r="E7" s="48">
        <v>822672</v>
      </c>
    </row>
    <row r="8" spans="1:3" s="51" customFormat="1" ht="30" customHeight="1">
      <c r="A8" s="66" t="s">
        <v>900</v>
      </c>
      <c r="B8" s="67">
        <v>0</v>
      </c>
      <c r="C8" s="68"/>
    </row>
    <row r="9" spans="1:2" ht="15">
      <c r="A9" s="69" t="s">
        <v>1030</v>
      </c>
      <c r="B9" s="70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C36"/>
  <sheetViews>
    <sheetView workbookViewId="0" topLeftCell="A1">
      <selection activeCell="H8" sqref="H8"/>
    </sheetView>
  </sheetViews>
  <sheetFormatPr defaultColWidth="8.8515625" defaultRowHeight="23.25" customHeight="1"/>
  <cols>
    <col min="1" max="1" width="15.57421875" style="27" customWidth="1"/>
    <col min="2" max="2" width="40.57421875" style="28" customWidth="1"/>
    <col min="3" max="3" width="15.57421875" style="29" customWidth="1"/>
    <col min="4" max="5" width="9.00390625" style="28" bestFit="1" customWidth="1"/>
    <col min="6" max="6" width="48.421875" style="28" customWidth="1"/>
    <col min="7" max="16384" width="9.00390625" style="28" bestFit="1" customWidth="1"/>
  </cols>
  <sheetData>
    <row r="1" ht="23.25" customHeight="1">
      <c r="A1" s="30" t="s">
        <v>1031</v>
      </c>
    </row>
    <row r="2" spans="1:3" ht="23.25" customHeight="1">
      <c r="A2" s="31" t="s">
        <v>1032</v>
      </c>
      <c r="B2" s="32"/>
      <c r="C2" s="32"/>
    </row>
    <row r="3" spans="1:3" s="25" customFormat="1" ht="23.25" customHeight="1">
      <c r="A3" s="30"/>
      <c r="C3" s="33" t="s">
        <v>34</v>
      </c>
    </row>
    <row r="4" spans="1:3" s="26" customFormat="1" ht="23.25" customHeight="1">
      <c r="A4" s="34" t="s">
        <v>89</v>
      </c>
      <c r="B4" s="34" t="s">
        <v>90</v>
      </c>
      <c r="C4" s="35" t="s">
        <v>1033</v>
      </c>
    </row>
    <row r="5" spans="1:3" ht="23.25" customHeight="1">
      <c r="A5" s="36">
        <v>102</v>
      </c>
      <c r="B5" s="37" t="s">
        <v>1034</v>
      </c>
      <c r="C5" s="38">
        <f>C6+C11+C14+C17+C21+C26</f>
        <v>100313</v>
      </c>
    </row>
    <row r="6" spans="1:3" s="25" customFormat="1" ht="23.25" customHeight="1">
      <c r="A6" s="13">
        <v>10201</v>
      </c>
      <c r="B6" s="39" t="s">
        <v>1035</v>
      </c>
      <c r="C6" s="40">
        <f>SUM(C7:C10)</f>
        <v>20590</v>
      </c>
    </row>
    <row r="7" spans="1:3" s="25" customFormat="1" ht="23.25" customHeight="1">
      <c r="A7" s="17">
        <v>1020101</v>
      </c>
      <c r="B7" s="41" t="s">
        <v>1036</v>
      </c>
      <c r="C7" s="42">
        <v>19905</v>
      </c>
    </row>
    <row r="8" spans="1:3" s="25" customFormat="1" ht="23.25" customHeight="1">
      <c r="A8" s="17">
        <v>1020102</v>
      </c>
      <c r="B8" s="41" t="s">
        <v>1037</v>
      </c>
      <c r="C8" s="42">
        <f>600</f>
        <v>600</v>
      </c>
    </row>
    <row r="9" spans="1:3" s="25" customFormat="1" ht="23.25" customHeight="1">
      <c r="A9" s="17">
        <v>1020103</v>
      </c>
      <c r="B9" s="43" t="s">
        <v>1038</v>
      </c>
      <c r="C9" s="42">
        <v>85</v>
      </c>
    </row>
    <row r="10" spans="1:3" s="25" customFormat="1" ht="23.25" customHeight="1">
      <c r="A10" s="17">
        <v>1020199</v>
      </c>
      <c r="B10" s="43" t="s">
        <v>1039</v>
      </c>
      <c r="C10" s="42"/>
    </row>
    <row r="11" spans="1:3" s="25" customFormat="1" ht="23.25" customHeight="1">
      <c r="A11" s="13">
        <v>10203</v>
      </c>
      <c r="B11" s="44" t="s">
        <v>1040</v>
      </c>
      <c r="C11" s="40">
        <f>SUM(C12:C13)</f>
        <v>13345</v>
      </c>
    </row>
    <row r="12" spans="1:3" s="25" customFormat="1" ht="23.25" customHeight="1">
      <c r="A12" s="17">
        <v>1020301</v>
      </c>
      <c r="B12" s="41" t="s">
        <v>1041</v>
      </c>
      <c r="C12" s="42">
        <v>13225</v>
      </c>
    </row>
    <row r="13" spans="1:3" s="25" customFormat="1" ht="23.25" customHeight="1">
      <c r="A13" s="17">
        <v>1020303</v>
      </c>
      <c r="B13" s="41" t="s">
        <v>1042</v>
      </c>
      <c r="C13" s="42">
        <v>120</v>
      </c>
    </row>
    <row r="14" spans="1:3" s="25" customFormat="1" ht="23.25" customHeight="1">
      <c r="A14" s="13">
        <v>10205</v>
      </c>
      <c r="B14" s="44" t="s">
        <v>1043</v>
      </c>
      <c r="C14" s="40">
        <f>SUM(C15:C16)</f>
        <v>0</v>
      </c>
    </row>
    <row r="15" spans="1:3" s="25" customFormat="1" ht="23.25" customHeight="1">
      <c r="A15" s="17">
        <v>1020501</v>
      </c>
      <c r="B15" s="41" t="s">
        <v>1044</v>
      </c>
      <c r="C15" s="42"/>
    </row>
    <row r="16" spans="1:3" s="25" customFormat="1" ht="23.25" customHeight="1">
      <c r="A16" s="17">
        <v>1020503</v>
      </c>
      <c r="B16" s="41" t="s">
        <v>1045</v>
      </c>
      <c r="C16" s="42"/>
    </row>
    <row r="17" spans="1:3" s="25" customFormat="1" ht="23.25" customHeight="1">
      <c r="A17" s="13">
        <v>10207</v>
      </c>
      <c r="B17" s="44" t="s">
        <v>1046</v>
      </c>
      <c r="C17" s="40">
        <f>SUM(C18:C20)</f>
        <v>27451</v>
      </c>
    </row>
    <row r="18" spans="1:3" s="25" customFormat="1" ht="23.25" customHeight="1">
      <c r="A18" s="17">
        <v>1020701</v>
      </c>
      <c r="B18" s="41" t="s">
        <v>1047</v>
      </c>
      <c r="C18" s="42">
        <v>9204</v>
      </c>
    </row>
    <row r="19" spans="1:3" s="25" customFormat="1" ht="23.25" customHeight="1">
      <c r="A19" s="17">
        <v>1020702</v>
      </c>
      <c r="B19" s="41" t="s">
        <v>1048</v>
      </c>
      <c r="C19" s="42">
        <v>18079</v>
      </c>
    </row>
    <row r="20" spans="1:3" s="25" customFormat="1" ht="23.25" customHeight="1">
      <c r="A20" s="17">
        <v>1020703</v>
      </c>
      <c r="B20" s="41" t="s">
        <v>1049</v>
      </c>
      <c r="C20" s="42">
        <v>168</v>
      </c>
    </row>
    <row r="21" spans="1:3" s="25" customFormat="1" ht="23.25" customHeight="1">
      <c r="A21" s="13">
        <v>10210</v>
      </c>
      <c r="B21" s="39" t="s">
        <v>1050</v>
      </c>
      <c r="C21" s="40">
        <f>SUM(C22:C25)</f>
        <v>12538</v>
      </c>
    </row>
    <row r="22" spans="1:3" s="25" customFormat="1" ht="23.25" customHeight="1">
      <c r="A22" s="17">
        <v>1021001</v>
      </c>
      <c r="B22" s="41" t="s">
        <v>1051</v>
      </c>
      <c r="C22" s="42">
        <v>2264</v>
      </c>
    </row>
    <row r="23" spans="1:3" s="25" customFormat="1" ht="23.25" customHeight="1">
      <c r="A23" s="17">
        <v>1021002</v>
      </c>
      <c r="B23" s="41" t="s">
        <v>1052</v>
      </c>
      <c r="C23" s="42">
        <f>9909+6</f>
        <v>9915</v>
      </c>
    </row>
    <row r="24" spans="1:3" s="25" customFormat="1" ht="23.25" customHeight="1">
      <c r="A24" s="17">
        <v>1021003</v>
      </c>
      <c r="B24" s="41" t="s">
        <v>1053</v>
      </c>
      <c r="C24" s="42">
        <v>340</v>
      </c>
    </row>
    <row r="25" spans="1:3" s="25" customFormat="1" ht="23.25" customHeight="1">
      <c r="A25" s="17">
        <v>1021099</v>
      </c>
      <c r="B25" s="43" t="s">
        <v>1054</v>
      </c>
      <c r="C25" s="42">
        <v>19</v>
      </c>
    </row>
    <row r="26" spans="1:3" s="25" customFormat="1" ht="23.25" customHeight="1">
      <c r="A26" s="13">
        <v>10211</v>
      </c>
      <c r="B26" s="44" t="s">
        <v>1055</v>
      </c>
      <c r="C26" s="40">
        <f>SUM(C27:C29)</f>
        <v>26389</v>
      </c>
    </row>
    <row r="27" spans="1:3" s="25" customFormat="1" ht="23.25" customHeight="1">
      <c r="A27" s="17">
        <v>1021101</v>
      </c>
      <c r="B27" s="41" t="s">
        <v>1056</v>
      </c>
      <c r="C27" s="42">
        <v>14971</v>
      </c>
    </row>
    <row r="28" spans="1:3" s="25" customFormat="1" ht="23.25" customHeight="1">
      <c r="A28" s="17">
        <v>1021102</v>
      </c>
      <c r="B28" s="41" t="s">
        <v>1057</v>
      </c>
      <c r="C28" s="42">
        <v>11384</v>
      </c>
    </row>
    <row r="29" spans="1:3" s="25" customFormat="1" ht="23.25" customHeight="1">
      <c r="A29" s="17">
        <v>1021103</v>
      </c>
      <c r="B29" s="41" t="s">
        <v>1058</v>
      </c>
      <c r="C29" s="42">
        <v>34</v>
      </c>
    </row>
    <row r="30" spans="1:3" s="25" customFormat="1" ht="23.25" customHeight="1">
      <c r="A30" s="13">
        <v>110</v>
      </c>
      <c r="B30" s="44" t="s">
        <v>1059</v>
      </c>
      <c r="C30" s="40">
        <f>C31+C33</f>
        <v>55821</v>
      </c>
    </row>
    <row r="31" spans="1:3" s="25" customFormat="1" ht="23.25" customHeight="1">
      <c r="A31" s="13">
        <v>11008</v>
      </c>
      <c r="B31" s="44" t="s">
        <v>1060</v>
      </c>
      <c r="C31" s="40">
        <f>C32</f>
        <v>47204</v>
      </c>
    </row>
    <row r="32" spans="1:3" s="25" customFormat="1" ht="23.25" customHeight="1">
      <c r="A32" s="17">
        <v>1100803</v>
      </c>
      <c r="B32" s="41" t="s">
        <v>1061</v>
      </c>
      <c r="C32" s="42">
        <v>47204</v>
      </c>
    </row>
    <row r="33" spans="1:3" s="25" customFormat="1" ht="23.25" customHeight="1">
      <c r="A33" s="13">
        <v>11014</v>
      </c>
      <c r="B33" s="44" t="s">
        <v>1062</v>
      </c>
      <c r="C33" s="40">
        <f>C34</f>
        <v>8617</v>
      </c>
    </row>
    <row r="34" spans="1:3" s="25" customFormat="1" ht="23.25" customHeight="1">
      <c r="A34" s="17">
        <v>1101401</v>
      </c>
      <c r="B34" s="41" t="s">
        <v>1063</v>
      </c>
      <c r="C34" s="42">
        <v>8617</v>
      </c>
    </row>
    <row r="35" spans="1:3" ht="23.25" customHeight="1">
      <c r="A35" s="45" t="s">
        <v>1064</v>
      </c>
      <c r="B35" s="46"/>
      <c r="C35" s="47">
        <f>C30+C5</f>
        <v>156134</v>
      </c>
    </row>
    <row r="36" spans="1:3" ht="23.25" customHeight="1">
      <c r="A36" s="28"/>
      <c r="C36" s="28"/>
    </row>
  </sheetData>
  <sheetProtection/>
  <mergeCells count="1">
    <mergeCell ref="A2:C2"/>
  </mergeCells>
  <printOptions horizontalCentered="1"/>
  <pageMargins left="0.9" right="0.75" top="0.98" bottom="0.98" header="0.51" footer="0.51"/>
  <pageSetup horizontalDpi="600" verticalDpi="600" orientation="portrait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C26"/>
  <sheetViews>
    <sheetView workbookViewId="0" topLeftCell="A1">
      <selection activeCell="H8" sqref="H8"/>
    </sheetView>
  </sheetViews>
  <sheetFormatPr defaultColWidth="7.00390625" defaultRowHeight="15"/>
  <cols>
    <col min="1" max="1" width="15.57421875" style="4" customWidth="1"/>
    <col min="2" max="2" width="40.57421875" style="1" customWidth="1"/>
    <col min="3" max="3" width="15.57421875" style="5" customWidth="1"/>
    <col min="4" max="16384" width="7.00390625" style="6" customWidth="1"/>
  </cols>
  <sheetData>
    <row r="1" ht="14.25">
      <c r="A1" s="7" t="s">
        <v>1065</v>
      </c>
    </row>
    <row r="2" spans="1:3" ht="24.75" customHeight="1">
      <c r="A2" s="8" t="s">
        <v>1066</v>
      </c>
      <c r="B2" s="8"/>
      <c r="C2" s="9"/>
    </row>
    <row r="3" spans="1:3" s="1" customFormat="1" ht="14.25">
      <c r="A3" s="4"/>
      <c r="C3" s="5" t="s">
        <v>34</v>
      </c>
    </row>
    <row r="4" spans="1:3" s="1" customFormat="1" ht="30" customHeight="1">
      <c r="A4" s="10" t="s">
        <v>89</v>
      </c>
      <c r="B4" s="11" t="s">
        <v>90</v>
      </c>
      <c r="C4" s="12" t="s">
        <v>4</v>
      </c>
    </row>
    <row r="5" spans="1:3" s="2" customFormat="1" ht="30" customHeight="1">
      <c r="A5" s="13">
        <v>209</v>
      </c>
      <c r="B5" s="13" t="s">
        <v>1067</v>
      </c>
      <c r="C5" s="14">
        <f>C6+C9+C12+C15+C18+C20</f>
        <v>103253</v>
      </c>
    </row>
    <row r="6" spans="1:3" s="3" customFormat="1" ht="30" customHeight="1">
      <c r="A6" s="13">
        <v>20901</v>
      </c>
      <c r="B6" s="15" t="s">
        <v>1068</v>
      </c>
      <c r="C6" s="16">
        <f>C7+C8</f>
        <v>28482</v>
      </c>
    </row>
    <row r="7" spans="1:3" s="3" customFormat="1" ht="30" customHeight="1">
      <c r="A7" s="17">
        <v>2090101</v>
      </c>
      <c r="B7" s="18" t="s">
        <v>1069</v>
      </c>
      <c r="C7" s="19">
        <v>28371</v>
      </c>
    </row>
    <row r="8" spans="1:3" s="3" customFormat="1" ht="30" customHeight="1">
      <c r="A8" s="17">
        <v>2090199</v>
      </c>
      <c r="B8" s="20" t="s">
        <v>1070</v>
      </c>
      <c r="C8" s="19">
        <v>111</v>
      </c>
    </row>
    <row r="9" spans="1:3" s="3" customFormat="1" ht="30" customHeight="1">
      <c r="A9" s="13">
        <v>20903</v>
      </c>
      <c r="B9" s="21" t="s">
        <v>1071</v>
      </c>
      <c r="C9" s="16">
        <f>C10+C11</f>
        <v>10979</v>
      </c>
    </row>
    <row r="10" spans="1:3" s="3" customFormat="1" ht="30" customHeight="1">
      <c r="A10" s="17">
        <v>2090301</v>
      </c>
      <c r="B10" s="18" t="s">
        <v>1072</v>
      </c>
      <c r="C10" s="19">
        <v>10644</v>
      </c>
    </row>
    <row r="11" spans="1:3" s="3" customFormat="1" ht="30" customHeight="1">
      <c r="A11" s="17">
        <v>2090302</v>
      </c>
      <c r="B11" s="18" t="s">
        <v>1073</v>
      </c>
      <c r="C11" s="22">
        <v>335</v>
      </c>
    </row>
    <row r="12" spans="1:3" s="3" customFormat="1" ht="30" customHeight="1">
      <c r="A12" s="13">
        <v>20905</v>
      </c>
      <c r="B12" s="21" t="s">
        <v>1074</v>
      </c>
      <c r="C12" s="16">
        <f>C13+C14</f>
        <v>0</v>
      </c>
    </row>
    <row r="13" spans="1:3" s="3" customFormat="1" ht="30" customHeight="1">
      <c r="A13" s="17">
        <v>2090501</v>
      </c>
      <c r="B13" s="18" t="s">
        <v>1075</v>
      </c>
      <c r="C13" s="19"/>
    </row>
    <row r="14" spans="1:3" s="3" customFormat="1" ht="30" customHeight="1">
      <c r="A14" s="17">
        <v>2090502</v>
      </c>
      <c r="B14" s="18" t="s">
        <v>1076</v>
      </c>
      <c r="C14" s="19"/>
    </row>
    <row r="15" spans="1:3" s="3" customFormat="1" ht="30" customHeight="1">
      <c r="A15" s="13">
        <v>20910</v>
      </c>
      <c r="B15" s="15" t="s">
        <v>1077</v>
      </c>
      <c r="C15" s="16">
        <f>SUM(C16:C17)</f>
        <v>9769</v>
      </c>
    </row>
    <row r="16" spans="1:3" s="3" customFormat="1" ht="30" customHeight="1">
      <c r="A16" s="17">
        <v>2091001</v>
      </c>
      <c r="B16" s="18" t="s">
        <v>1078</v>
      </c>
      <c r="C16" s="19">
        <v>9764</v>
      </c>
    </row>
    <row r="17" spans="1:3" s="3" customFormat="1" ht="30" customHeight="1">
      <c r="A17" s="17">
        <v>2091099</v>
      </c>
      <c r="B17" s="20" t="s">
        <v>1079</v>
      </c>
      <c r="C17" s="19">
        <v>5</v>
      </c>
    </row>
    <row r="18" spans="1:3" s="3" customFormat="1" ht="30" customHeight="1">
      <c r="A18" s="13">
        <v>20911</v>
      </c>
      <c r="B18" s="21" t="s">
        <v>1080</v>
      </c>
      <c r="C18" s="16">
        <f>C19</f>
        <v>26389</v>
      </c>
    </row>
    <row r="19" spans="1:3" s="3" customFormat="1" ht="30" customHeight="1">
      <c r="A19" s="17">
        <v>2091101</v>
      </c>
      <c r="B19" s="18" t="s">
        <v>1078</v>
      </c>
      <c r="C19" s="19">
        <v>26389</v>
      </c>
    </row>
    <row r="20" spans="1:3" s="3" customFormat="1" ht="30" customHeight="1">
      <c r="A20" s="13">
        <v>20912</v>
      </c>
      <c r="B20" s="21" t="s">
        <v>1081</v>
      </c>
      <c r="C20" s="16">
        <f>C21+C22</f>
        <v>27634</v>
      </c>
    </row>
    <row r="21" spans="1:3" s="3" customFormat="1" ht="30" customHeight="1">
      <c r="A21" s="17">
        <v>2091201</v>
      </c>
      <c r="B21" s="18" t="s">
        <v>1082</v>
      </c>
      <c r="C21" s="19">
        <v>26418</v>
      </c>
    </row>
    <row r="22" spans="1:3" s="3" customFormat="1" ht="30" customHeight="1">
      <c r="A22" s="17">
        <v>2091201</v>
      </c>
      <c r="B22" s="18" t="s">
        <v>1083</v>
      </c>
      <c r="C22" s="19">
        <v>1216</v>
      </c>
    </row>
    <row r="23" spans="1:3" s="3" customFormat="1" ht="30" customHeight="1">
      <c r="A23" s="13">
        <v>230</v>
      </c>
      <c r="B23" s="21" t="s">
        <v>1084</v>
      </c>
      <c r="C23" s="16">
        <f>C24</f>
        <v>5677</v>
      </c>
    </row>
    <row r="24" spans="1:3" s="3" customFormat="1" ht="30" customHeight="1">
      <c r="A24" s="13">
        <v>23009</v>
      </c>
      <c r="B24" s="21" t="s">
        <v>1085</v>
      </c>
      <c r="C24" s="16">
        <f>C25</f>
        <v>5677</v>
      </c>
    </row>
    <row r="25" spans="1:3" s="3" customFormat="1" ht="30" customHeight="1">
      <c r="A25" s="17">
        <v>2300903</v>
      </c>
      <c r="B25" s="18" t="s">
        <v>1086</v>
      </c>
      <c r="C25" s="19">
        <v>5677</v>
      </c>
    </row>
    <row r="26" spans="1:3" s="3" customFormat="1" ht="30" customHeight="1">
      <c r="A26" s="23" t="s">
        <v>1087</v>
      </c>
      <c r="B26" s="24"/>
      <c r="C26" s="14">
        <f>C23+C5</f>
        <v>108930</v>
      </c>
    </row>
  </sheetData>
  <sheetProtection/>
  <mergeCells count="2">
    <mergeCell ref="A2:C2"/>
    <mergeCell ref="A26:B26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5" sqref="A5:IV5"/>
    </sheetView>
  </sheetViews>
  <sheetFormatPr defaultColWidth="7.00390625" defaultRowHeight="15"/>
  <cols>
    <col min="1" max="1" width="12.421875" style="72" customWidth="1"/>
    <col min="2" max="2" width="40.00390625" style="173" customWidth="1"/>
    <col min="3" max="3" width="13.7109375" style="6" customWidth="1"/>
    <col min="4" max="16384" width="7.00390625" style="6" customWidth="1"/>
  </cols>
  <sheetData>
    <row r="1" ht="14.25">
      <c r="A1" s="7" t="s">
        <v>32</v>
      </c>
    </row>
    <row r="2" spans="1:3" ht="24.75" customHeight="1">
      <c r="A2" s="8" t="s">
        <v>33</v>
      </c>
      <c r="B2" s="8"/>
      <c r="C2" s="8"/>
    </row>
    <row r="3" spans="1:3" s="1" customFormat="1" ht="14.25">
      <c r="A3" s="72"/>
      <c r="B3" s="184"/>
      <c r="C3" s="184" t="s">
        <v>34</v>
      </c>
    </row>
    <row r="4" spans="1:3" s="172" customFormat="1" ht="24" customHeight="1">
      <c r="A4" s="185" t="s">
        <v>35</v>
      </c>
      <c r="B4" s="185" t="s">
        <v>36</v>
      </c>
      <c r="C4" s="186" t="s">
        <v>37</v>
      </c>
    </row>
    <row r="5" spans="1:3" s="145" customFormat="1" ht="24" customHeight="1">
      <c r="A5" s="187" t="s">
        <v>5</v>
      </c>
      <c r="B5" s="188"/>
      <c r="C5" s="168">
        <f>SUM(C6:C29)</f>
        <v>463445.37000000005</v>
      </c>
    </row>
    <row r="6" spans="1:3" s="182" customFormat="1" ht="24" customHeight="1">
      <c r="A6" s="189" t="s">
        <v>38</v>
      </c>
      <c r="B6" s="189" t="s">
        <v>39</v>
      </c>
      <c r="C6" s="190">
        <v>45808.67</v>
      </c>
    </row>
    <row r="7" spans="1:3" s="183" customFormat="1" ht="24" customHeight="1">
      <c r="A7" s="189" t="s">
        <v>40</v>
      </c>
      <c r="B7" s="189" t="s">
        <v>41</v>
      </c>
      <c r="C7" s="190">
        <v>194.52</v>
      </c>
    </row>
    <row r="8" spans="1:3" s="1" customFormat="1" ht="24" customHeight="1">
      <c r="A8" s="189" t="s">
        <v>42</v>
      </c>
      <c r="B8" s="189" t="s">
        <v>43</v>
      </c>
      <c r="C8" s="190">
        <v>17356.81</v>
      </c>
    </row>
    <row r="9" spans="1:3" s="1" customFormat="1" ht="24" customHeight="1">
      <c r="A9" s="189" t="s">
        <v>44</v>
      </c>
      <c r="B9" s="189" t="s">
        <v>45</v>
      </c>
      <c r="C9" s="190">
        <v>81397.7</v>
      </c>
    </row>
    <row r="10" spans="1:3" s="1" customFormat="1" ht="24" customHeight="1">
      <c r="A10" s="189" t="s">
        <v>46</v>
      </c>
      <c r="B10" s="189" t="s">
        <v>47</v>
      </c>
      <c r="C10" s="190">
        <v>1499.29</v>
      </c>
    </row>
    <row r="11" spans="1:3" s="1" customFormat="1" ht="24" customHeight="1">
      <c r="A11" s="189" t="s">
        <v>48</v>
      </c>
      <c r="B11" s="189" t="s">
        <v>49</v>
      </c>
      <c r="C11" s="190">
        <v>3036.45</v>
      </c>
    </row>
    <row r="12" spans="1:3" s="1" customFormat="1" ht="24" customHeight="1">
      <c r="A12" s="189" t="s">
        <v>50</v>
      </c>
      <c r="B12" s="189" t="s">
        <v>51</v>
      </c>
      <c r="C12" s="190">
        <v>52910.83</v>
      </c>
    </row>
    <row r="13" spans="1:3" s="1" customFormat="1" ht="24" customHeight="1">
      <c r="A13" s="189" t="s">
        <v>52</v>
      </c>
      <c r="B13" s="189" t="s">
        <v>53</v>
      </c>
      <c r="C13" s="190">
        <v>50263.85</v>
      </c>
    </row>
    <row r="14" spans="1:3" s="1" customFormat="1" ht="24" customHeight="1">
      <c r="A14" s="189" t="s">
        <v>54</v>
      </c>
      <c r="B14" s="189" t="s">
        <v>55</v>
      </c>
      <c r="C14" s="190">
        <v>21300.38</v>
      </c>
    </row>
    <row r="15" spans="1:3" s="1" customFormat="1" ht="24" customHeight="1">
      <c r="A15" s="189" t="s">
        <v>56</v>
      </c>
      <c r="B15" s="189" t="s">
        <v>57</v>
      </c>
      <c r="C15" s="190">
        <v>2836.39</v>
      </c>
    </row>
    <row r="16" spans="1:3" ht="24" customHeight="1">
      <c r="A16" s="189" t="s">
        <v>58</v>
      </c>
      <c r="B16" s="189" t="s">
        <v>59</v>
      </c>
      <c r="C16" s="190">
        <v>103195.22</v>
      </c>
    </row>
    <row r="17" spans="1:3" ht="24" customHeight="1">
      <c r="A17" s="189" t="s">
        <v>60</v>
      </c>
      <c r="B17" s="189" t="s">
        <v>61</v>
      </c>
      <c r="C17" s="190">
        <v>14963.08</v>
      </c>
    </row>
    <row r="18" spans="1:3" ht="24" customHeight="1">
      <c r="A18" s="189" t="s">
        <v>62</v>
      </c>
      <c r="B18" s="189" t="s">
        <v>63</v>
      </c>
      <c r="C18" s="190">
        <v>514.15</v>
      </c>
    </row>
    <row r="19" spans="1:3" ht="24" customHeight="1">
      <c r="A19" s="189" t="s">
        <v>64</v>
      </c>
      <c r="B19" s="189" t="s">
        <v>65</v>
      </c>
      <c r="C19" s="190">
        <v>266.54</v>
      </c>
    </row>
    <row r="20" spans="1:3" ht="24" customHeight="1">
      <c r="A20" s="189" t="s">
        <v>66</v>
      </c>
      <c r="B20" s="189" t="s">
        <v>67</v>
      </c>
      <c r="C20" s="190">
        <v>423.04</v>
      </c>
    </row>
    <row r="21" spans="1:3" ht="24" customHeight="1">
      <c r="A21" s="189" t="s">
        <v>68</v>
      </c>
      <c r="B21" s="189" t="s">
        <v>69</v>
      </c>
      <c r="C21" s="190">
        <v>1457.15</v>
      </c>
    </row>
    <row r="22" spans="1:3" ht="24" customHeight="1">
      <c r="A22" s="189" t="s">
        <v>70</v>
      </c>
      <c r="B22" s="189" t="s">
        <v>71</v>
      </c>
      <c r="C22" s="190">
        <v>4980.26</v>
      </c>
    </row>
    <row r="23" spans="1:3" ht="24" customHeight="1">
      <c r="A23" s="189" t="s">
        <v>72</v>
      </c>
      <c r="B23" s="189" t="s">
        <v>73</v>
      </c>
      <c r="C23" s="190">
        <v>163.53</v>
      </c>
    </row>
    <row r="24" spans="1:3" ht="24" customHeight="1">
      <c r="A24" s="189" t="s">
        <v>74</v>
      </c>
      <c r="B24" s="189" t="s">
        <v>75</v>
      </c>
      <c r="C24" s="190">
        <v>3813.68</v>
      </c>
    </row>
    <row r="25" spans="1:3" ht="24" customHeight="1">
      <c r="A25" s="189" t="s">
        <v>76</v>
      </c>
      <c r="B25" s="189" t="s">
        <v>77</v>
      </c>
      <c r="C25" s="190">
        <v>1000</v>
      </c>
    </row>
    <row r="26" spans="1:3" ht="24" customHeight="1">
      <c r="A26" s="189" t="s">
        <v>78</v>
      </c>
      <c r="B26" s="189" t="s">
        <v>79</v>
      </c>
      <c r="C26" s="190">
        <v>32390.83</v>
      </c>
    </row>
    <row r="27" spans="1:3" ht="24" customHeight="1">
      <c r="A27" s="189" t="s">
        <v>80</v>
      </c>
      <c r="B27" s="189" t="s">
        <v>81</v>
      </c>
      <c r="C27" s="190">
        <v>16000</v>
      </c>
    </row>
    <row r="28" spans="1:3" ht="24" customHeight="1">
      <c r="A28" s="189" t="s">
        <v>82</v>
      </c>
      <c r="B28" s="189" t="s">
        <v>83</v>
      </c>
      <c r="C28" s="190">
        <v>7610</v>
      </c>
    </row>
    <row r="29" spans="1:3" ht="24" customHeight="1">
      <c r="A29" s="189" t="s">
        <v>84</v>
      </c>
      <c r="B29" s="189" t="s">
        <v>85</v>
      </c>
      <c r="C29" s="190">
        <v>63</v>
      </c>
    </row>
    <row r="30" spans="1:2" ht="39.75" customHeight="1">
      <c r="A30" s="191" t="s">
        <v>86</v>
      </c>
      <c r="B30" s="192"/>
    </row>
  </sheetData>
  <sheetProtection/>
  <mergeCells count="3">
    <mergeCell ref="A2:C2"/>
    <mergeCell ref="A5:B5"/>
    <mergeCell ref="A30:B3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C427"/>
  <sheetViews>
    <sheetView workbookViewId="0" topLeftCell="A1">
      <selection activeCell="G9" sqref="G9"/>
    </sheetView>
  </sheetViews>
  <sheetFormatPr defaultColWidth="7.00390625" defaultRowHeight="29.25" customHeight="1"/>
  <cols>
    <col min="1" max="1" width="13.00390625" style="72" customWidth="1"/>
    <col min="2" max="2" width="40.57421875" style="3" customWidth="1"/>
    <col min="3" max="3" width="15.57421875" style="173" customWidth="1"/>
    <col min="4" max="16384" width="7.00390625" style="6" customWidth="1"/>
  </cols>
  <sheetData>
    <row r="1" spans="1:3" ht="22.5" customHeight="1">
      <c r="A1" s="174" t="s">
        <v>87</v>
      </c>
      <c r="C1" s="81"/>
    </row>
    <row r="2" spans="1:3" ht="29.25" customHeight="1">
      <c r="A2" s="8" t="s">
        <v>88</v>
      </c>
      <c r="B2" s="8"/>
      <c r="C2" s="9"/>
    </row>
    <row r="3" spans="1:3" s="1" customFormat="1" ht="21.75" customHeight="1">
      <c r="A3" s="175"/>
      <c r="B3" s="3"/>
      <c r="C3" s="99" t="s">
        <v>34</v>
      </c>
    </row>
    <row r="4" spans="1:3" s="1" customFormat="1" ht="29.25" customHeight="1">
      <c r="A4" s="10" t="s">
        <v>89</v>
      </c>
      <c r="B4" s="11" t="s">
        <v>90</v>
      </c>
      <c r="C4" s="176" t="s">
        <v>4</v>
      </c>
    </row>
    <row r="5" spans="1:3" s="172" customFormat="1" ht="29.25" customHeight="1">
      <c r="A5" s="177" t="s">
        <v>91</v>
      </c>
      <c r="B5" s="178"/>
      <c r="C5" s="179">
        <v>463445</v>
      </c>
    </row>
    <row r="6" spans="1:3" s="1" customFormat="1" ht="29.25" customHeight="1">
      <c r="A6" s="180" t="s">
        <v>38</v>
      </c>
      <c r="B6" s="180" t="s">
        <v>39</v>
      </c>
      <c r="C6" s="181">
        <v>45808.67</v>
      </c>
    </row>
    <row r="7" spans="1:3" s="1" customFormat="1" ht="29.25" customHeight="1">
      <c r="A7" s="180" t="s">
        <v>92</v>
      </c>
      <c r="B7" s="180" t="s">
        <v>93</v>
      </c>
      <c r="C7" s="181">
        <v>793.5</v>
      </c>
    </row>
    <row r="8" spans="1:3" s="1" customFormat="1" ht="29.25" customHeight="1">
      <c r="A8" s="180" t="s">
        <v>94</v>
      </c>
      <c r="B8" s="180" t="s">
        <v>95</v>
      </c>
      <c r="C8" s="181">
        <v>405.9</v>
      </c>
    </row>
    <row r="9" spans="1:3" s="1" customFormat="1" ht="29.25" customHeight="1">
      <c r="A9" s="180" t="s">
        <v>96</v>
      </c>
      <c r="B9" s="180" t="s">
        <v>97</v>
      </c>
      <c r="C9" s="181">
        <v>212.6</v>
      </c>
    </row>
    <row r="10" spans="1:3" s="1" customFormat="1" ht="29.25" customHeight="1">
      <c r="A10" s="180" t="s">
        <v>98</v>
      </c>
      <c r="B10" s="180" t="s">
        <v>99</v>
      </c>
      <c r="C10" s="181">
        <v>5</v>
      </c>
    </row>
    <row r="11" spans="1:3" s="1" customFormat="1" ht="29.25" customHeight="1">
      <c r="A11" s="180" t="s">
        <v>100</v>
      </c>
      <c r="B11" s="180" t="s">
        <v>101</v>
      </c>
      <c r="C11" s="181">
        <v>60</v>
      </c>
    </row>
    <row r="12" spans="1:3" s="1" customFormat="1" ht="29.25" customHeight="1">
      <c r="A12" s="180" t="s">
        <v>102</v>
      </c>
      <c r="B12" s="180" t="s">
        <v>103</v>
      </c>
      <c r="C12" s="181">
        <v>10</v>
      </c>
    </row>
    <row r="13" spans="1:3" s="1" customFormat="1" ht="29.25" customHeight="1">
      <c r="A13" s="180" t="s">
        <v>104</v>
      </c>
      <c r="B13" s="180" t="s">
        <v>105</v>
      </c>
      <c r="C13" s="181">
        <v>75</v>
      </c>
    </row>
    <row r="14" spans="1:3" s="1" customFormat="1" ht="29.25" customHeight="1">
      <c r="A14" s="180" t="s">
        <v>106</v>
      </c>
      <c r="B14" s="180" t="s">
        <v>107</v>
      </c>
      <c r="C14" s="181">
        <v>25</v>
      </c>
    </row>
    <row r="15" spans="1:3" s="1" customFormat="1" ht="29.25" customHeight="1">
      <c r="A15" s="180" t="s">
        <v>108</v>
      </c>
      <c r="B15" s="180" t="s">
        <v>109</v>
      </c>
      <c r="C15" s="181">
        <v>4060.63</v>
      </c>
    </row>
    <row r="16" spans="1:3" s="1" customFormat="1" ht="29.25" customHeight="1">
      <c r="A16" s="180" t="s">
        <v>110</v>
      </c>
      <c r="B16" s="180" t="s">
        <v>95</v>
      </c>
      <c r="C16" s="181">
        <v>299.63</v>
      </c>
    </row>
    <row r="17" spans="1:3" s="1" customFormat="1" ht="29.25" customHeight="1">
      <c r="A17" s="180" t="s">
        <v>111</v>
      </c>
      <c r="B17" s="180" t="s">
        <v>97</v>
      </c>
      <c r="C17" s="181">
        <v>3654</v>
      </c>
    </row>
    <row r="18" spans="1:3" s="1" customFormat="1" ht="29.25" customHeight="1">
      <c r="A18" s="180" t="s">
        <v>112</v>
      </c>
      <c r="B18" s="180" t="s">
        <v>99</v>
      </c>
      <c r="C18" s="181">
        <v>13</v>
      </c>
    </row>
    <row r="19" spans="1:3" s="1" customFormat="1" ht="29.25" customHeight="1">
      <c r="A19" s="180" t="s">
        <v>113</v>
      </c>
      <c r="B19" s="180" t="s">
        <v>114</v>
      </c>
      <c r="C19" s="181">
        <v>29</v>
      </c>
    </row>
    <row r="20" spans="1:3" s="1" customFormat="1" ht="29.25" customHeight="1">
      <c r="A20" s="180" t="s">
        <v>115</v>
      </c>
      <c r="B20" s="180" t="s">
        <v>116</v>
      </c>
      <c r="C20" s="181">
        <v>16</v>
      </c>
    </row>
    <row r="21" spans="1:3" s="1" customFormat="1" ht="29.25" customHeight="1">
      <c r="A21" s="180" t="s">
        <v>117</v>
      </c>
      <c r="B21" s="180" t="s">
        <v>118</v>
      </c>
      <c r="C21" s="181">
        <v>49</v>
      </c>
    </row>
    <row r="22" spans="1:3" s="1" customFormat="1" ht="29.25" customHeight="1">
      <c r="A22" s="180" t="s">
        <v>119</v>
      </c>
      <c r="B22" s="180" t="s">
        <v>120</v>
      </c>
      <c r="C22" s="181">
        <v>24776.37</v>
      </c>
    </row>
    <row r="23" spans="1:3" s="1" customFormat="1" ht="29.25" customHeight="1">
      <c r="A23" s="180" t="s">
        <v>121</v>
      </c>
      <c r="B23" s="180" t="s">
        <v>95</v>
      </c>
      <c r="C23" s="181">
        <v>17188.37</v>
      </c>
    </row>
    <row r="24" spans="1:3" s="1" customFormat="1" ht="29.25" customHeight="1">
      <c r="A24" s="180" t="s">
        <v>122</v>
      </c>
      <c r="B24" s="180" t="s">
        <v>97</v>
      </c>
      <c r="C24" s="181">
        <v>6449</v>
      </c>
    </row>
    <row r="25" spans="1:3" s="1" customFormat="1" ht="29.25" customHeight="1">
      <c r="A25" s="180" t="s">
        <v>123</v>
      </c>
      <c r="B25" s="180" t="s">
        <v>124</v>
      </c>
      <c r="C25" s="181">
        <v>693.91</v>
      </c>
    </row>
    <row r="26" spans="1:3" s="1" customFormat="1" ht="29.25" customHeight="1">
      <c r="A26" s="180" t="s">
        <v>125</v>
      </c>
      <c r="B26" s="180" t="s">
        <v>126</v>
      </c>
      <c r="C26" s="181">
        <v>50.68</v>
      </c>
    </row>
    <row r="27" spans="1:3" s="1" customFormat="1" ht="29.25" customHeight="1">
      <c r="A27" s="180" t="s">
        <v>127</v>
      </c>
      <c r="B27" s="180" t="s">
        <v>128</v>
      </c>
      <c r="C27" s="181">
        <v>394.41</v>
      </c>
    </row>
    <row r="28" spans="1:3" s="1" customFormat="1" ht="29.25" customHeight="1">
      <c r="A28" s="180" t="s">
        <v>129</v>
      </c>
      <c r="B28" s="180" t="s">
        <v>130</v>
      </c>
      <c r="C28" s="181">
        <v>1452.22</v>
      </c>
    </row>
    <row r="29" spans="1:3" s="1" customFormat="1" ht="29.25" customHeight="1">
      <c r="A29" s="180" t="s">
        <v>131</v>
      </c>
      <c r="B29" s="180" t="s">
        <v>95</v>
      </c>
      <c r="C29" s="181">
        <v>1052.22</v>
      </c>
    </row>
    <row r="30" spans="1:3" s="1" customFormat="1" ht="29.25" customHeight="1">
      <c r="A30" s="180" t="s">
        <v>132</v>
      </c>
      <c r="B30" s="180" t="s">
        <v>97</v>
      </c>
      <c r="C30" s="181">
        <v>400</v>
      </c>
    </row>
    <row r="31" spans="1:3" s="1" customFormat="1" ht="29.25" customHeight="1">
      <c r="A31" s="180" t="s">
        <v>133</v>
      </c>
      <c r="B31" s="180" t="s">
        <v>134</v>
      </c>
      <c r="C31" s="181">
        <v>258.49</v>
      </c>
    </row>
    <row r="32" spans="1:3" s="1" customFormat="1" ht="29.25" customHeight="1">
      <c r="A32" s="180" t="s">
        <v>135</v>
      </c>
      <c r="B32" s="180" t="s">
        <v>95</v>
      </c>
      <c r="C32" s="181">
        <v>250.69</v>
      </c>
    </row>
    <row r="33" spans="1:3" s="1" customFormat="1" ht="29.25" customHeight="1">
      <c r="A33" s="180" t="s">
        <v>136</v>
      </c>
      <c r="B33" s="180" t="s">
        <v>137</v>
      </c>
      <c r="C33" s="181">
        <v>3.8</v>
      </c>
    </row>
    <row r="34" spans="1:3" s="1" customFormat="1" ht="29.25" customHeight="1">
      <c r="A34" s="180" t="s">
        <v>138</v>
      </c>
      <c r="B34" s="180" t="s">
        <v>139</v>
      </c>
      <c r="C34" s="181">
        <v>4</v>
      </c>
    </row>
    <row r="35" spans="1:3" s="1" customFormat="1" ht="29.25" customHeight="1">
      <c r="A35" s="180" t="s">
        <v>140</v>
      </c>
      <c r="B35" s="180" t="s">
        <v>141</v>
      </c>
      <c r="C35" s="181">
        <v>1707.9</v>
      </c>
    </row>
    <row r="36" spans="1:3" s="1" customFormat="1" ht="29.25" customHeight="1">
      <c r="A36" s="180" t="s">
        <v>142</v>
      </c>
      <c r="B36" s="180" t="s">
        <v>95</v>
      </c>
      <c r="C36" s="181">
        <v>1698.9</v>
      </c>
    </row>
    <row r="37" spans="1:3" s="1" customFormat="1" ht="29.25" customHeight="1">
      <c r="A37" s="180" t="s">
        <v>143</v>
      </c>
      <c r="B37" s="180" t="s">
        <v>144</v>
      </c>
      <c r="C37" s="181">
        <v>9</v>
      </c>
    </row>
    <row r="38" spans="1:3" s="1" customFormat="1" ht="29.25" customHeight="1">
      <c r="A38" s="180" t="s">
        <v>145</v>
      </c>
      <c r="B38" s="180" t="s">
        <v>146</v>
      </c>
      <c r="C38" s="181">
        <v>1010.32</v>
      </c>
    </row>
    <row r="39" spans="1:3" s="1" customFormat="1" ht="29.25" customHeight="1">
      <c r="A39" s="180" t="s">
        <v>147</v>
      </c>
      <c r="B39" s="180" t="s">
        <v>95</v>
      </c>
      <c r="C39" s="181">
        <v>1010.32</v>
      </c>
    </row>
    <row r="40" spans="1:3" s="1" customFormat="1" ht="29.25" customHeight="1">
      <c r="A40" s="180" t="s">
        <v>148</v>
      </c>
      <c r="B40" s="180" t="s">
        <v>149</v>
      </c>
      <c r="C40" s="181">
        <v>391.28</v>
      </c>
    </row>
    <row r="41" spans="1:3" s="1" customFormat="1" ht="29.25" customHeight="1">
      <c r="A41" s="180" t="s">
        <v>150</v>
      </c>
      <c r="B41" s="180" t="s">
        <v>95</v>
      </c>
      <c r="C41" s="181">
        <v>276.28</v>
      </c>
    </row>
    <row r="42" spans="1:3" s="1" customFormat="1" ht="29.25" customHeight="1">
      <c r="A42" s="180" t="s">
        <v>151</v>
      </c>
      <c r="B42" s="180" t="s">
        <v>152</v>
      </c>
      <c r="C42" s="181">
        <v>90</v>
      </c>
    </row>
    <row r="43" spans="1:3" s="1" customFormat="1" ht="29.25" customHeight="1">
      <c r="A43" s="180" t="s">
        <v>153</v>
      </c>
      <c r="B43" s="180" t="s">
        <v>154</v>
      </c>
      <c r="C43" s="181">
        <v>10</v>
      </c>
    </row>
    <row r="44" spans="1:3" s="1" customFormat="1" ht="29.25" customHeight="1">
      <c r="A44" s="180" t="s">
        <v>155</v>
      </c>
      <c r="B44" s="180" t="s">
        <v>156</v>
      </c>
      <c r="C44" s="181">
        <v>15</v>
      </c>
    </row>
    <row r="45" spans="1:3" s="1" customFormat="1" ht="29.25" customHeight="1">
      <c r="A45" s="180" t="s">
        <v>157</v>
      </c>
      <c r="B45" s="180" t="s">
        <v>158</v>
      </c>
      <c r="C45" s="181">
        <v>24</v>
      </c>
    </row>
    <row r="46" spans="1:3" s="1" customFormat="1" ht="29.25" customHeight="1">
      <c r="A46" s="180" t="s">
        <v>159</v>
      </c>
      <c r="B46" s="180" t="s">
        <v>95</v>
      </c>
      <c r="C46" s="181">
        <v>24</v>
      </c>
    </row>
    <row r="47" spans="1:3" s="1" customFormat="1" ht="29.25" customHeight="1">
      <c r="A47" s="180" t="s">
        <v>160</v>
      </c>
      <c r="B47" s="180" t="s">
        <v>161</v>
      </c>
      <c r="C47" s="181">
        <v>1287.3</v>
      </c>
    </row>
    <row r="48" spans="1:3" s="1" customFormat="1" ht="29.25" customHeight="1">
      <c r="A48" s="180" t="s">
        <v>162</v>
      </c>
      <c r="B48" s="180" t="s">
        <v>95</v>
      </c>
      <c r="C48" s="181">
        <v>1122.3</v>
      </c>
    </row>
    <row r="49" spans="1:3" s="1" customFormat="1" ht="29.25" customHeight="1">
      <c r="A49" s="180" t="s">
        <v>163</v>
      </c>
      <c r="B49" s="180" t="s">
        <v>164</v>
      </c>
      <c r="C49" s="181">
        <v>80</v>
      </c>
    </row>
    <row r="50" spans="1:3" s="1" customFormat="1" ht="29.25" customHeight="1">
      <c r="A50" s="180" t="s">
        <v>165</v>
      </c>
      <c r="B50" s="180" t="s">
        <v>166</v>
      </c>
      <c r="C50" s="181">
        <v>75</v>
      </c>
    </row>
    <row r="51" spans="1:3" s="1" customFormat="1" ht="29.25" customHeight="1">
      <c r="A51" s="180" t="s">
        <v>167</v>
      </c>
      <c r="B51" s="180" t="s">
        <v>168</v>
      </c>
      <c r="C51" s="181">
        <v>10</v>
      </c>
    </row>
    <row r="52" spans="1:3" s="1" customFormat="1" ht="29.25" customHeight="1">
      <c r="A52" s="180" t="s">
        <v>169</v>
      </c>
      <c r="B52" s="180" t="s">
        <v>170</v>
      </c>
      <c r="C52" s="181">
        <v>159.71</v>
      </c>
    </row>
    <row r="53" spans="1:3" s="1" customFormat="1" ht="29.25" customHeight="1">
      <c r="A53" s="180" t="s">
        <v>171</v>
      </c>
      <c r="B53" s="180" t="s">
        <v>95</v>
      </c>
      <c r="C53" s="181">
        <v>159.71</v>
      </c>
    </row>
    <row r="54" spans="1:3" s="1" customFormat="1" ht="29.25" customHeight="1">
      <c r="A54" s="180" t="s">
        <v>172</v>
      </c>
      <c r="B54" s="180" t="s">
        <v>173</v>
      </c>
      <c r="C54" s="181">
        <v>4</v>
      </c>
    </row>
    <row r="55" spans="1:3" s="1" customFormat="1" ht="29.25" customHeight="1">
      <c r="A55" s="180" t="s">
        <v>174</v>
      </c>
      <c r="B55" s="180" t="s">
        <v>95</v>
      </c>
      <c r="C55" s="181">
        <v>4</v>
      </c>
    </row>
    <row r="56" spans="1:3" s="1" customFormat="1" ht="29.25" customHeight="1">
      <c r="A56" s="180" t="s">
        <v>175</v>
      </c>
      <c r="B56" s="180" t="s">
        <v>176</v>
      </c>
      <c r="C56" s="181">
        <v>1915.41</v>
      </c>
    </row>
    <row r="57" spans="1:3" s="1" customFormat="1" ht="29.25" customHeight="1">
      <c r="A57" s="180" t="s">
        <v>177</v>
      </c>
      <c r="B57" s="180" t="s">
        <v>95</v>
      </c>
      <c r="C57" s="181">
        <v>108.41</v>
      </c>
    </row>
    <row r="58" spans="1:3" s="1" customFormat="1" ht="29.25" customHeight="1">
      <c r="A58" s="180" t="s">
        <v>178</v>
      </c>
      <c r="B58" s="180" t="s">
        <v>97</v>
      </c>
      <c r="C58" s="181">
        <v>21</v>
      </c>
    </row>
    <row r="59" spans="1:3" s="1" customFormat="1" ht="29.25" customHeight="1">
      <c r="A59" s="180" t="s">
        <v>179</v>
      </c>
      <c r="B59" s="180" t="s">
        <v>180</v>
      </c>
      <c r="C59" s="181">
        <v>1786</v>
      </c>
    </row>
    <row r="60" spans="1:3" s="1" customFormat="1" ht="29.25" customHeight="1">
      <c r="A60" s="180" t="s">
        <v>181</v>
      </c>
      <c r="B60" s="180" t="s">
        <v>182</v>
      </c>
      <c r="C60" s="181">
        <v>247.49</v>
      </c>
    </row>
    <row r="61" spans="1:3" s="1" customFormat="1" ht="29.25" customHeight="1">
      <c r="A61" s="180" t="s">
        <v>183</v>
      </c>
      <c r="B61" s="180" t="s">
        <v>95</v>
      </c>
      <c r="C61" s="181">
        <v>136.59</v>
      </c>
    </row>
    <row r="62" spans="1:3" s="1" customFormat="1" ht="29.25" customHeight="1">
      <c r="A62" s="180" t="s">
        <v>184</v>
      </c>
      <c r="B62" s="180" t="s">
        <v>97</v>
      </c>
      <c r="C62" s="181">
        <v>16</v>
      </c>
    </row>
    <row r="63" spans="1:3" s="1" customFormat="1" ht="29.25" customHeight="1">
      <c r="A63" s="180" t="s">
        <v>185</v>
      </c>
      <c r="B63" s="180" t="s">
        <v>186</v>
      </c>
      <c r="C63" s="181">
        <v>94.9</v>
      </c>
    </row>
    <row r="64" spans="1:3" s="1" customFormat="1" ht="29.25" customHeight="1">
      <c r="A64" s="180" t="s">
        <v>187</v>
      </c>
      <c r="B64" s="180" t="s">
        <v>188</v>
      </c>
      <c r="C64" s="181">
        <v>81.89</v>
      </c>
    </row>
    <row r="65" spans="1:3" s="1" customFormat="1" ht="29.25" customHeight="1">
      <c r="A65" s="180" t="s">
        <v>189</v>
      </c>
      <c r="B65" s="180" t="s">
        <v>95</v>
      </c>
      <c r="C65" s="181">
        <v>81.89</v>
      </c>
    </row>
    <row r="66" spans="1:3" s="1" customFormat="1" ht="29.25" customHeight="1">
      <c r="A66" s="180" t="s">
        <v>190</v>
      </c>
      <c r="B66" s="180" t="s">
        <v>191</v>
      </c>
      <c r="C66" s="181">
        <v>489.67</v>
      </c>
    </row>
    <row r="67" spans="1:3" s="1" customFormat="1" ht="29.25" customHeight="1">
      <c r="A67" s="180" t="s">
        <v>192</v>
      </c>
      <c r="B67" s="180" t="s">
        <v>95</v>
      </c>
      <c r="C67" s="181">
        <v>180.47</v>
      </c>
    </row>
    <row r="68" spans="1:3" s="1" customFormat="1" ht="29.25" customHeight="1">
      <c r="A68" s="180" t="s">
        <v>193</v>
      </c>
      <c r="B68" s="180" t="s">
        <v>97</v>
      </c>
      <c r="C68" s="181">
        <v>6.2</v>
      </c>
    </row>
    <row r="69" spans="1:3" s="1" customFormat="1" ht="29.25" customHeight="1">
      <c r="A69" s="180" t="s">
        <v>194</v>
      </c>
      <c r="B69" s="180" t="s">
        <v>195</v>
      </c>
      <c r="C69" s="181">
        <v>303</v>
      </c>
    </row>
    <row r="70" spans="1:3" s="1" customFormat="1" ht="29.25" customHeight="1">
      <c r="A70" s="180" t="s">
        <v>196</v>
      </c>
      <c r="B70" s="180" t="s">
        <v>197</v>
      </c>
      <c r="C70" s="181">
        <v>1752.71</v>
      </c>
    </row>
    <row r="71" spans="1:3" s="1" customFormat="1" ht="29.25" customHeight="1">
      <c r="A71" s="180" t="s">
        <v>198</v>
      </c>
      <c r="B71" s="180" t="s">
        <v>95</v>
      </c>
      <c r="C71" s="181">
        <v>1314.71</v>
      </c>
    </row>
    <row r="72" spans="1:3" s="1" customFormat="1" ht="29.25" customHeight="1">
      <c r="A72" s="180" t="s">
        <v>199</v>
      </c>
      <c r="B72" s="180" t="s">
        <v>99</v>
      </c>
      <c r="C72" s="181">
        <v>406.22</v>
      </c>
    </row>
    <row r="73" spans="1:3" s="1" customFormat="1" ht="29.25" customHeight="1">
      <c r="A73" s="180" t="s">
        <v>200</v>
      </c>
      <c r="B73" s="180" t="s">
        <v>201</v>
      </c>
      <c r="C73" s="181">
        <v>31.78</v>
      </c>
    </row>
    <row r="74" spans="1:3" s="1" customFormat="1" ht="29.25" customHeight="1">
      <c r="A74" s="180" t="s">
        <v>202</v>
      </c>
      <c r="B74" s="180" t="s">
        <v>203</v>
      </c>
      <c r="C74" s="181">
        <v>1180.37</v>
      </c>
    </row>
    <row r="75" spans="1:3" s="1" customFormat="1" ht="29.25" customHeight="1">
      <c r="A75" s="180" t="s">
        <v>204</v>
      </c>
      <c r="B75" s="180" t="s">
        <v>95</v>
      </c>
      <c r="C75" s="181">
        <v>1180.37</v>
      </c>
    </row>
    <row r="76" spans="1:3" s="1" customFormat="1" ht="29.25" customHeight="1">
      <c r="A76" s="180" t="s">
        <v>205</v>
      </c>
      <c r="B76" s="180" t="s">
        <v>206</v>
      </c>
      <c r="C76" s="181">
        <v>465.85</v>
      </c>
    </row>
    <row r="77" spans="1:3" s="1" customFormat="1" ht="29.25" customHeight="1">
      <c r="A77" s="180" t="s">
        <v>207</v>
      </c>
      <c r="B77" s="180" t="s">
        <v>95</v>
      </c>
      <c r="C77" s="181">
        <v>166.85</v>
      </c>
    </row>
    <row r="78" spans="1:3" s="1" customFormat="1" ht="29.25" customHeight="1">
      <c r="A78" s="180" t="s">
        <v>208</v>
      </c>
      <c r="B78" s="180" t="s">
        <v>209</v>
      </c>
      <c r="C78" s="181">
        <v>299</v>
      </c>
    </row>
    <row r="79" spans="1:3" s="1" customFormat="1" ht="29.25" customHeight="1">
      <c r="A79" s="180" t="s">
        <v>210</v>
      </c>
      <c r="B79" s="180" t="s">
        <v>211</v>
      </c>
      <c r="C79" s="181">
        <v>111.12</v>
      </c>
    </row>
    <row r="80" spans="1:3" s="1" customFormat="1" ht="29.25" customHeight="1">
      <c r="A80" s="180" t="s">
        <v>212</v>
      </c>
      <c r="B80" s="180" t="s">
        <v>95</v>
      </c>
      <c r="C80" s="181">
        <v>94.12</v>
      </c>
    </row>
    <row r="81" spans="1:3" s="1" customFormat="1" ht="29.25" customHeight="1">
      <c r="A81" s="180" t="s">
        <v>213</v>
      </c>
      <c r="B81" s="180" t="s">
        <v>214</v>
      </c>
      <c r="C81" s="181">
        <v>14</v>
      </c>
    </row>
    <row r="82" spans="1:3" s="1" customFormat="1" ht="29.25" customHeight="1">
      <c r="A82" s="180" t="s">
        <v>215</v>
      </c>
      <c r="B82" s="180" t="s">
        <v>216</v>
      </c>
      <c r="C82" s="181">
        <v>3</v>
      </c>
    </row>
    <row r="83" spans="1:3" s="1" customFormat="1" ht="29.25" customHeight="1">
      <c r="A83" s="180" t="s">
        <v>217</v>
      </c>
      <c r="B83" s="180" t="s">
        <v>218</v>
      </c>
      <c r="C83" s="181">
        <v>858.32</v>
      </c>
    </row>
    <row r="84" spans="1:3" s="1" customFormat="1" ht="29.25" customHeight="1">
      <c r="A84" s="180" t="s">
        <v>219</v>
      </c>
      <c r="B84" s="180" t="s">
        <v>95</v>
      </c>
      <c r="C84" s="181">
        <v>858.32</v>
      </c>
    </row>
    <row r="85" spans="1:3" s="1" customFormat="1" ht="29.25" customHeight="1">
      <c r="A85" s="180" t="s">
        <v>220</v>
      </c>
      <c r="B85" s="180" t="s">
        <v>221</v>
      </c>
      <c r="C85" s="181">
        <v>99.58</v>
      </c>
    </row>
    <row r="86" spans="1:3" s="1" customFormat="1" ht="29.25" customHeight="1">
      <c r="A86" s="180" t="s">
        <v>222</v>
      </c>
      <c r="B86" s="180" t="s">
        <v>95</v>
      </c>
      <c r="C86" s="181">
        <v>64.58</v>
      </c>
    </row>
    <row r="87" spans="1:3" s="1" customFormat="1" ht="29.25" customHeight="1">
      <c r="A87" s="180" t="s">
        <v>223</v>
      </c>
      <c r="B87" s="180" t="s">
        <v>224</v>
      </c>
      <c r="C87" s="181">
        <v>35</v>
      </c>
    </row>
    <row r="88" spans="1:3" s="1" customFormat="1" ht="29.25" customHeight="1">
      <c r="A88" s="180" t="s">
        <v>225</v>
      </c>
      <c r="B88" s="180" t="s">
        <v>226</v>
      </c>
      <c r="C88" s="181">
        <v>2680.54</v>
      </c>
    </row>
    <row r="89" spans="1:3" s="1" customFormat="1" ht="29.25" customHeight="1">
      <c r="A89" s="180" t="s">
        <v>227</v>
      </c>
      <c r="B89" s="180" t="s">
        <v>95</v>
      </c>
      <c r="C89" s="181">
        <v>2051.24</v>
      </c>
    </row>
    <row r="90" spans="1:3" s="1" customFormat="1" ht="29.25" customHeight="1">
      <c r="A90" s="180" t="s">
        <v>228</v>
      </c>
      <c r="B90" s="180" t="s">
        <v>97</v>
      </c>
      <c r="C90" s="181">
        <v>21.3</v>
      </c>
    </row>
    <row r="91" spans="1:3" s="1" customFormat="1" ht="29.25" customHeight="1">
      <c r="A91" s="180" t="s">
        <v>229</v>
      </c>
      <c r="B91" s="180" t="s">
        <v>230</v>
      </c>
      <c r="C91" s="181">
        <v>104</v>
      </c>
    </row>
    <row r="92" spans="1:3" s="172" customFormat="1" ht="29.25" customHeight="1">
      <c r="A92" s="180" t="s">
        <v>231</v>
      </c>
      <c r="B92" s="180" t="s">
        <v>232</v>
      </c>
      <c r="C92" s="181">
        <v>357</v>
      </c>
    </row>
    <row r="93" spans="1:3" s="1" customFormat="1" ht="29.25" customHeight="1">
      <c r="A93" s="180" t="s">
        <v>233</v>
      </c>
      <c r="B93" s="180" t="s">
        <v>234</v>
      </c>
      <c r="C93" s="181">
        <v>143</v>
      </c>
    </row>
    <row r="94" spans="1:3" s="1" customFormat="1" ht="29.25" customHeight="1">
      <c r="A94" s="180" t="s">
        <v>235</v>
      </c>
      <c r="B94" s="180" t="s">
        <v>236</v>
      </c>
      <c r="C94" s="181">
        <v>4</v>
      </c>
    </row>
    <row r="95" spans="1:3" s="1" customFormat="1" ht="29.25" customHeight="1">
      <c r="A95" s="180" t="s">
        <v>40</v>
      </c>
      <c r="B95" s="180" t="s">
        <v>41</v>
      </c>
      <c r="C95" s="181">
        <v>194.52</v>
      </c>
    </row>
    <row r="96" spans="1:3" s="1" customFormat="1" ht="29.25" customHeight="1">
      <c r="A96" s="180" t="s">
        <v>237</v>
      </c>
      <c r="B96" s="180" t="s">
        <v>238</v>
      </c>
      <c r="C96" s="181">
        <v>31</v>
      </c>
    </row>
    <row r="97" spans="1:3" s="1" customFormat="1" ht="29.25" customHeight="1">
      <c r="A97" s="180" t="s">
        <v>239</v>
      </c>
      <c r="B97" s="180" t="s">
        <v>238</v>
      </c>
      <c r="C97" s="181">
        <v>31</v>
      </c>
    </row>
    <row r="98" spans="1:3" s="1" customFormat="1" ht="29.25" customHeight="1">
      <c r="A98" s="180" t="s">
        <v>240</v>
      </c>
      <c r="B98" s="180" t="s">
        <v>241</v>
      </c>
      <c r="C98" s="181">
        <v>133</v>
      </c>
    </row>
    <row r="99" spans="1:3" s="172" customFormat="1" ht="29.25" customHeight="1">
      <c r="A99" s="180" t="s">
        <v>242</v>
      </c>
      <c r="B99" s="180" t="s">
        <v>243</v>
      </c>
      <c r="C99" s="181">
        <v>18</v>
      </c>
    </row>
    <row r="100" spans="1:3" s="1" customFormat="1" ht="29.25" customHeight="1">
      <c r="A100" s="180" t="s">
        <v>244</v>
      </c>
      <c r="B100" s="180" t="s">
        <v>245</v>
      </c>
      <c r="C100" s="181">
        <v>100</v>
      </c>
    </row>
    <row r="101" spans="1:3" s="1" customFormat="1" ht="29.25" customHeight="1">
      <c r="A101" s="180" t="s">
        <v>246</v>
      </c>
      <c r="B101" s="180" t="s">
        <v>247</v>
      </c>
      <c r="C101" s="181">
        <v>13</v>
      </c>
    </row>
    <row r="102" spans="1:3" s="1" customFormat="1" ht="29.25" customHeight="1">
      <c r="A102" s="180" t="s">
        <v>248</v>
      </c>
      <c r="B102" s="180" t="s">
        <v>249</v>
      </c>
      <c r="C102" s="181">
        <v>2</v>
      </c>
    </row>
    <row r="103" spans="1:3" s="1" customFormat="1" ht="29.25" customHeight="1">
      <c r="A103" s="180" t="s">
        <v>250</v>
      </c>
      <c r="B103" s="180" t="s">
        <v>251</v>
      </c>
      <c r="C103" s="181">
        <v>30.52</v>
      </c>
    </row>
    <row r="104" spans="1:3" s="1" customFormat="1" ht="29.25" customHeight="1">
      <c r="A104" s="180" t="s">
        <v>252</v>
      </c>
      <c r="B104" s="180" t="s">
        <v>251</v>
      </c>
      <c r="C104" s="181">
        <v>30.52</v>
      </c>
    </row>
    <row r="105" spans="1:3" s="1" customFormat="1" ht="29.25" customHeight="1">
      <c r="A105" s="180" t="s">
        <v>42</v>
      </c>
      <c r="B105" s="180" t="s">
        <v>43</v>
      </c>
      <c r="C105" s="181">
        <v>17356.81</v>
      </c>
    </row>
    <row r="106" spans="1:3" s="1" customFormat="1" ht="29.25" customHeight="1">
      <c r="A106" s="180" t="s">
        <v>253</v>
      </c>
      <c r="B106" s="180" t="s">
        <v>254</v>
      </c>
      <c r="C106" s="181">
        <v>38</v>
      </c>
    </row>
    <row r="107" spans="1:3" s="1" customFormat="1" ht="29.25" customHeight="1">
      <c r="A107" s="180" t="s">
        <v>255</v>
      </c>
      <c r="B107" s="180" t="s">
        <v>254</v>
      </c>
      <c r="C107" s="181">
        <v>38</v>
      </c>
    </row>
    <row r="108" spans="1:3" s="1" customFormat="1" ht="29.25" customHeight="1">
      <c r="A108" s="180" t="s">
        <v>256</v>
      </c>
      <c r="B108" s="180" t="s">
        <v>257</v>
      </c>
      <c r="C108" s="181">
        <v>12706.38</v>
      </c>
    </row>
    <row r="109" spans="1:3" s="1" customFormat="1" ht="29.25" customHeight="1">
      <c r="A109" s="180" t="s">
        <v>258</v>
      </c>
      <c r="B109" s="180" t="s">
        <v>95</v>
      </c>
      <c r="C109" s="181">
        <v>8082.57</v>
      </c>
    </row>
    <row r="110" spans="1:3" s="1" customFormat="1" ht="29.25" customHeight="1">
      <c r="A110" s="180" t="s">
        <v>259</v>
      </c>
      <c r="B110" s="180" t="s">
        <v>97</v>
      </c>
      <c r="C110" s="181">
        <v>1543.91</v>
      </c>
    </row>
    <row r="111" spans="1:3" s="1" customFormat="1" ht="29.25" customHeight="1">
      <c r="A111" s="180" t="s">
        <v>260</v>
      </c>
      <c r="B111" s="180" t="s">
        <v>261</v>
      </c>
      <c r="C111" s="181">
        <v>1899.58</v>
      </c>
    </row>
    <row r="112" spans="1:3" s="1" customFormat="1" ht="29.25" customHeight="1">
      <c r="A112" s="180" t="s">
        <v>262</v>
      </c>
      <c r="B112" s="180" t="s">
        <v>263</v>
      </c>
      <c r="C112" s="181">
        <v>55.32</v>
      </c>
    </row>
    <row r="113" spans="1:3" s="1" customFormat="1" ht="29.25" customHeight="1">
      <c r="A113" s="180" t="s">
        <v>264</v>
      </c>
      <c r="B113" s="180" t="s">
        <v>126</v>
      </c>
      <c r="C113" s="181">
        <v>136</v>
      </c>
    </row>
    <row r="114" spans="1:3" s="1" customFormat="1" ht="29.25" customHeight="1">
      <c r="A114" s="180" t="s">
        <v>265</v>
      </c>
      <c r="B114" s="180" t="s">
        <v>266</v>
      </c>
      <c r="C114" s="181">
        <v>989</v>
      </c>
    </row>
    <row r="115" spans="1:3" s="1" customFormat="1" ht="29.25" customHeight="1">
      <c r="A115" s="180" t="s">
        <v>267</v>
      </c>
      <c r="B115" s="180" t="s">
        <v>268</v>
      </c>
      <c r="C115" s="181">
        <v>1101.33</v>
      </c>
    </row>
    <row r="116" spans="1:3" s="1" customFormat="1" ht="29.25" customHeight="1">
      <c r="A116" s="180" t="s">
        <v>269</v>
      </c>
      <c r="B116" s="180" t="s">
        <v>95</v>
      </c>
      <c r="C116" s="181">
        <v>948.33</v>
      </c>
    </row>
    <row r="117" spans="1:3" s="1" customFormat="1" ht="29.25" customHeight="1">
      <c r="A117" s="180" t="s">
        <v>270</v>
      </c>
      <c r="B117" s="180" t="s">
        <v>271</v>
      </c>
      <c r="C117" s="181">
        <v>153</v>
      </c>
    </row>
    <row r="118" spans="1:3" s="1" customFormat="1" ht="29.25" customHeight="1">
      <c r="A118" s="180" t="s">
        <v>272</v>
      </c>
      <c r="B118" s="180" t="s">
        <v>273</v>
      </c>
      <c r="C118" s="181">
        <v>2635.8</v>
      </c>
    </row>
    <row r="119" spans="1:3" s="1" customFormat="1" ht="29.25" customHeight="1">
      <c r="A119" s="180" t="s">
        <v>274</v>
      </c>
      <c r="B119" s="180" t="s">
        <v>95</v>
      </c>
      <c r="C119" s="181">
        <v>1598.68</v>
      </c>
    </row>
    <row r="120" spans="1:3" s="1" customFormat="1" ht="29.25" customHeight="1">
      <c r="A120" s="180" t="s">
        <v>275</v>
      </c>
      <c r="B120" s="180" t="s">
        <v>97</v>
      </c>
      <c r="C120" s="181">
        <v>22</v>
      </c>
    </row>
    <row r="121" spans="1:3" s="1" customFormat="1" ht="29.25" customHeight="1">
      <c r="A121" s="180" t="s">
        <v>276</v>
      </c>
      <c r="B121" s="180" t="s">
        <v>277</v>
      </c>
      <c r="C121" s="181">
        <v>111.12</v>
      </c>
    </row>
    <row r="122" spans="1:3" s="1" customFormat="1" ht="29.25" customHeight="1">
      <c r="A122" s="180" t="s">
        <v>278</v>
      </c>
      <c r="B122" s="180" t="s">
        <v>279</v>
      </c>
      <c r="C122" s="181">
        <v>904</v>
      </c>
    </row>
    <row r="123" spans="1:3" s="1" customFormat="1" ht="29.25" customHeight="1">
      <c r="A123" s="180" t="s">
        <v>280</v>
      </c>
      <c r="B123" s="180" t="s">
        <v>281</v>
      </c>
      <c r="C123" s="181">
        <v>875.3</v>
      </c>
    </row>
    <row r="124" spans="1:3" s="1" customFormat="1" ht="29.25" customHeight="1">
      <c r="A124" s="180" t="s">
        <v>282</v>
      </c>
      <c r="B124" s="180" t="s">
        <v>95</v>
      </c>
      <c r="C124" s="181">
        <v>701.06</v>
      </c>
    </row>
    <row r="125" spans="1:3" s="172" customFormat="1" ht="29.25" customHeight="1">
      <c r="A125" s="180" t="s">
        <v>283</v>
      </c>
      <c r="B125" s="180" t="s">
        <v>284</v>
      </c>
      <c r="C125" s="181">
        <v>119</v>
      </c>
    </row>
    <row r="126" spans="1:3" s="1" customFormat="1" ht="29.25" customHeight="1">
      <c r="A126" s="180" t="s">
        <v>285</v>
      </c>
      <c r="B126" s="180" t="s">
        <v>286</v>
      </c>
      <c r="C126" s="181">
        <v>2</v>
      </c>
    </row>
    <row r="127" spans="1:3" s="1" customFormat="1" ht="29.25" customHeight="1">
      <c r="A127" s="180" t="s">
        <v>287</v>
      </c>
      <c r="B127" s="180" t="s">
        <v>288</v>
      </c>
      <c r="C127" s="181">
        <v>7</v>
      </c>
    </row>
    <row r="128" spans="1:3" s="1" customFormat="1" ht="29.25" customHeight="1">
      <c r="A128" s="180" t="s">
        <v>289</v>
      </c>
      <c r="B128" s="180" t="s">
        <v>290</v>
      </c>
      <c r="C128" s="181">
        <v>4</v>
      </c>
    </row>
    <row r="129" spans="1:3" s="1" customFormat="1" ht="29.25" customHeight="1">
      <c r="A129" s="180" t="s">
        <v>291</v>
      </c>
      <c r="B129" s="180" t="s">
        <v>292</v>
      </c>
      <c r="C129" s="181">
        <v>40.24</v>
      </c>
    </row>
    <row r="130" spans="1:3" s="1" customFormat="1" ht="29.25" customHeight="1">
      <c r="A130" s="180" t="s">
        <v>293</v>
      </c>
      <c r="B130" s="180" t="s">
        <v>294</v>
      </c>
      <c r="C130" s="181">
        <v>2</v>
      </c>
    </row>
    <row r="131" spans="1:3" s="1" customFormat="1" ht="29.25" customHeight="1">
      <c r="A131" s="180" t="s">
        <v>44</v>
      </c>
      <c r="B131" s="180" t="s">
        <v>45</v>
      </c>
      <c r="C131" s="181">
        <v>81397.7</v>
      </c>
    </row>
    <row r="132" spans="1:3" s="1" customFormat="1" ht="29.25" customHeight="1">
      <c r="A132" s="180" t="s">
        <v>295</v>
      </c>
      <c r="B132" s="180" t="s">
        <v>296</v>
      </c>
      <c r="C132" s="181">
        <v>7377.99</v>
      </c>
    </row>
    <row r="133" spans="1:3" s="1" customFormat="1" ht="29.25" customHeight="1">
      <c r="A133" s="180" t="s">
        <v>297</v>
      </c>
      <c r="B133" s="180" t="s">
        <v>95</v>
      </c>
      <c r="C133" s="181">
        <v>7362.99</v>
      </c>
    </row>
    <row r="134" spans="1:3" s="1" customFormat="1" ht="29.25" customHeight="1">
      <c r="A134" s="180" t="s">
        <v>298</v>
      </c>
      <c r="B134" s="180" t="s">
        <v>97</v>
      </c>
      <c r="C134" s="181">
        <v>15</v>
      </c>
    </row>
    <row r="135" spans="1:3" s="1" customFormat="1" ht="29.25" customHeight="1">
      <c r="A135" s="180" t="s">
        <v>299</v>
      </c>
      <c r="B135" s="180" t="s">
        <v>300</v>
      </c>
      <c r="C135" s="181">
        <v>69256.92</v>
      </c>
    </row>
    <row r="136" spans="1:3" s="1" customFormat="1" ht="29.25" customHeight="1">
      <c r="A136" s="180" t="s">
        <v>301</v>
      </c>
      <c r="B136" s="180" t="s">
        <v>302</v>
      </c>
      <c r="C136" s="181">
        <v>1127.44</v>
      </c>
    </row>
    <row r="137" spans="1:3" s="1" customFormat="1" ht="29.25" customHeight="1">
      <c r="A137" s="180" t="s">
        <v>303</v>
      </c>
      <c r="B137" s="180" t="s">
        <v>304</v>
      </c>
      <c r="C137" s="181">
        <v>28037.04</v>
      </c>
    </row>
    <row r="138" spans="1:3" s="172" customFormat="1" ht="29.25" customHeight="1">
      <c r="A138" s="180" t="s">
        <v>305</v>
      </c>
      <c r="B138" s="180" t="s">
        <v>306</v>
      </c>
      <c r="C138" s="181">
        <v>13417.95</v>
      </c>
    </row>
    <row r="139" spans="1:3" s="1" customFormat="1" ht="29.25" customHeight="1">
      <c r="A139" s="180" t="s">
        <v>307</v>
      </c>
      <c r="B139" s="180" t="s">
        <v>308</v>
      </c>
      <c r="C139" s="181">
        <v>10405.48</v>
      </c>
    </row>
    <row r="140" spans="1:3" s="1" customFormat="1" ht="29.25" customHeight="1">
      <c r="A140" s="180" t="s">
        <v>309</v>
      </c>
      <c r="B140" s="180" t="s">
        <v>310</v>
      </c>
      <c r="C140" s="181">
        <v>16269.01</v>
      </c>
    </row>
    <row r="141" spans="1:3" s="1" customFormat="1" ht="29.25" customHeight="1">
      <c r="A141" s="180" t="s">
        <v>311</v>
      </c>
      <c r="B141" s="180" t="s">
        <v>312</v>
      </c>
      <c r="C141" s="181">
        <v>3948</v>
      </c>
    </row>
    <row r="142" spans="1:3" s="1" customFormat="1" ht="29.25" customHeight="1">
      <c r="A142" s="180" t="s">
        <v>313</v>
      </c>
      <c r="B142" s="180" t="s">
        <v>314</v>
      </c>
      <c r="C142" s="181">
        <v>3948</v>
      </c>
    </row>
    <row r="143" spans="1:3" s="1" customFormat="1" ht="29.25" customHeight="1">
      <c r="A143" s="180" t="s">
        <v>315</v>
      </c>
      <c r="B143" s="180" t="s">
        <v>316</v>
      </c>
      <c r="C143" s="181">
        <v>101.85</v>
      </c>
    </row>
    <row r="144" spans="1:3" s="1" customFormat="1" ht="29.25" customHeight="1">
      <c r="A144" s="180" t="s">
        <v>317</v>
      </c>
      <c r="B144" s="180" t="s">
        <v>318</v>
      </c>
      <c r="C144" s="181">
        <v>101.85</v>
      </c>
    </row>
    <row r="145" spans="1:3" s="1" customFormat="1" ht="29.25" customHeight="1">
      <c r="A145" s="180" t="s">
        <v>319</v>
      </c>
      <c r="B145" s="180" t="s">
        <v>320</v>
      </c>
      <c r="C145" s="181">
        <v>374.86</v>
      </c>
    </row>
    <row r="146" spans="1:3" s="1" customFormat="1" ht="29.25" customHeight="1">
      <c r="A146" s="180" t="s">
        <v>321</v>
      </c>
      <c r="B146" s="180" t="s">
        <v>322</v>
      </c>
      <c r="C146" s="181">
        <v>374.86</v>
      </c>
    </row>
    <row r="147" spans="1:3" s="1" customFormat="1" ht="29.25" customHeight="1">
      <c r="A147" s="180" t="s">
        <v>323</v>
      </c>
      <c r="B147" s="180" t="s">
        <v>324</v>
      </c>
      <c r="C147" s="181">
        <v>338.08</v>
      </c>
    </row>
    <row r="148" spans="1:3" s="1" customFormat="1" ht="29.25" customHeight="1">
      <c r="A148" s="180" t="s">
        <v>325</v>
      </c>
      <c r="B148" s="180" t="s">
        <v>326</v>
      </c>
      <c r="C148" s="181">
        <v>338.08</v>
      </c>
    </row>
    <row r="149" spans="1:3" s="172" customFormat="1" ht="29.25" customHeight="1">
      <c r="A149" s="180" t="s">
        <v>46</v>
      </c>
      <c r="B149" s="180" t="s">
        <v>47</v>
      </c>
      <c r="C149" s="181">
        <v>1499.29</v>
      </c>
    </row>
    <row r="150" spans="1:3" s="1" customFormat="1" ht="29.25" customHeight="1">
      <c r="A150" s="180" t="s">
        <v>327</v>
      </c>
      <c r="B150" s="180" t="s">
        <v>328</v>
      </c>
      <c r="C150" s="181">
        <v>275.29</v>
      </c>
    </row>
    <row r="151" spans="1:3" s="1" customFormat="1" ht="29.25" customHeight="1">
      <c r="A151" s="180" t="s">
        <v>329</v>
      </c>
      <c r="B151" s="180" t="s">
        <v>95</v>
      </c>
      <c r="C151" s="181">
        <v>175.29</v>
      </c>
    </row>
    <row r="152" spans="1:3" s="1" customFormat="1" ht="29.25" customHeight="1">
      <c r="A152" s="180" t="s">
        <v>330</v>
      </c>
      <c r="B152" s="180" t="s">
        <v>331</v>
      </c>
      <c r="C152" s="181">
        <v>100</v>
      </c>
    </row>
    <row r="153" spans="1:3" s="1" customFormat="1" ht="29.25" customHeight="1">
      <c r="A153" s="180" t="s">
        <v>332</v>
      </c>
      <c r="B153" s="180" t="s">
        <v>333</v>
      </c>
      <c r="C153" s="181">
        <v>24</v>
      </c>
    </row>
    <row r="154" spans="1:3" s="1" customFormat="1" ht="29.25" customHeight="1">
      <c r="A154" s="180" t="s">
        <v>334</v>
      </c>
      <c r="B154" s="180" t="s">
        <v>335</v>
      </c>
      <c r="C154" s="181">
        <v>24</v>
      </c>
    </row>
    <row r="155" spans="1:3" s="1" customFormat="1" ht="29.25" customHeight="1">
      <c r="A155" s="180" t="s">
        <v>336</v>
      </c>
      <c r="B155" s="180" t="s">
        <v>337</v>
      </c>
      <c r="C155" s="181">
        <v>1200</v>
      </c>
    </row>
    <row r="156" spans="1:3" s="1" customFormat="1" ht="29.25" customHeight="1">
      <c r="A156" s="180" t="s">
        <v>338</v>
      </c>
      <c r="B156" s="180" t="s">
        <v>337</v>
      </c>
      <c r="C156" s="181">
        <v>1200</v>
      </c>
    </row>
    <row r="157" spans="1:3" s="1" customFormat="1" ht="29.25" customHeight="1">
      <c r="A157" s="180" t="s">
        <v>48</v>
      </c>
      <c r="B157" s="180" t="s">
        <v>49</v>
      </c>
      <c r="C157" s="181">
        <v>3036.45</v>
      </c>
    </row>
    <row r="158" spans="1:3" s="1" customFormat="1" ht="29.25" customHeight="1">
      <c r="A158" s="180" t="s">
        <v>339</v>
      </c>
      <c r="B158" s="180" t="s">
        <v>340</v>
      </c>
      <c r="C158" s="181">
        <v>1157.09</v>
      </c>
    </row>
    <row r="159" spans="1:3" s="1" customFormat="1" ht="29.25" customHeight="1">
      <c r="A159" s="180" t="s">
        <v>341</v>
      </c>
      <c r="B159" s="180" t="s">
        <v>95</v>
      </c>
      <c r="C159" s="181">
        <v>1008.21</v>
      </c>
    </row>
    <row r="160" spans="1:3" s="1" customFormat="1" ht="29.25" customHeight="1">
      <c r="A160" s="180" t="s">
        <v>342</v>
      </c>
      <c r="B160" s="180" t="s">
        <v>343</v>
      </c>
      <c r="C160" s="181">
        <v>94.6</v>
      </c>
    </row>
    <row r="161" spans="1:3" s="1" customFormat="1" ht="29.25" customHeight="1">
      <c r="A161" s="180" t="s">
        <v>344</v>
      </c>
      <c r="B161" s="180" t="s">
        <v>345</v>
      </c>
      <c r="C161" s="181">
        <v>54.28</v>
      </c>
    </row>
    <row r="162" spans="1:3" s="1" customFormat="1" ht="29.25" customHeight="1">
      <c r="A162" s="180" t="s">
        <v>346</v>
      </c>
      <c r="B162" s="180" t="s">
        <v>347</v>
      </c>
      <c r="C162" s="181">
        <v>129</v>
      </c>
    </row>
    <row r="163" spans="1:3" s="1" customFormat="1" ht="29.25" customHeight="1">
      <c r="A163" s="180" t="s">
        <v>348</v>
      </c>
      <c r="B163" s="180" t="s">
        <v>349</v>
      </c>
      <c r="C163" s="181">
        <v>16</v>
      </c>
    </row>
    <row r="164" spans="1:3" s="1" customFormat="1" ht="29.25" customHeight="1">
      <c r="A164" s="180" t="s">
        <v>350</v>
      </c>
      <c r="B164" s="180" t="s">
        <v>351</v>
      </c>
      <c r="C164" s="181">
        <v>113</v>
      </c>
    </row>
    <row r="165" spans="1:3" s="1" customFormat="1" ht="29.25" customHeight="1">
      <c r="A165" s="180" t="s">
        <v>352</v>
      </c>
      <c r="B165" s="180" t="s">
        <v>353</v>
      </c>
      <c r="C165" s="181">
        <v>55.26</v>
      </c>
    </row>
    <row r="166" spans="1:3" s="1" customFormat="1" ht="29.25" customHeight="1">
      <c r="A166" s="180" t="s">
        <v>354</v>
      </c>
      <c r="B166" s="180" t="s">
        <v>355</v>
      </c>
      <c r="C166" s="181">
        <v>55.26</v>
      </c>
    </row>
    <row r="167" spans="1:3" s="1" customFormat="1" ht="29.25" customHeight="1">
      <c r="A167" s="180" t="s">
        <v>356</v>
      </c>
      <c r="B167" s="180" t="s">
        <v>357</v>
      </c>
      <c r="C167" s="181">
        <v>462.26</v>
      </c>
    </row>
    <row r="168" spans="1:3" s="1" customFormat="1" ht="29.25" customHeight="1">
      <c r="A168" s="180" t="s">
        <v>358</v>
      </c>
      <c r="B168" s="180" t="s">
        <v>95</v>
      </c>
      <c r="C168" s="181">
        <v>326.26</v>
      </c>
    </row>
    <row r="169" spans="1:3" s="1" customFormat="1" ht="29.25" customHeight="1">
      <c r="A169" s="180" t="s">
        <v>359</v>
      </c>
      <c r="B169" s="180" t="s">
        <v>97</v>
      </c>
      <c r="C169" s="181">
        <v>118</v>
      </c>
    </row>
    <row r="170" spans="1:3" s="172" customFormat="1" ht="29.25" customHeight="1">
      <c r="A170" s="180" t="s">
        <v>360</v>
      </c>
      <c r="B170" s="180" t="s">
        <v>361</v>
      </c>
      <c r="C170" s="181">
        <v>3</v>
      </c>
    </row>
    <row r="171" spans="1:3" s="1" customFormat="1" ht="29.25" customHeight="1">
      <c r="A171" s="180" t="s">
        <v>362</v>
      </c>
      <c r="B171" s="180" t="s">
        <v>363</v>
      </c>
      <c r="C171" s="181">
        <v>15</v>
      </c>
    </row>
    <row r="172" spans="1:3" s="1" customFormat="1" ht="29.25" customHeight="1">
      <c r="A172" s="180" t="s">
        <v>364</v>
      </c>
      <c r="B172" s="180" t="s">
        <v>365</v>
      </c>
      <c r="C172" s="181">
        <v>31.14</v>
      </c>
    </row>
    <row r="173" spans="1:3" s="1" customFormat="1" ht="29.25" customHeight="1">
      <c r="A173" s="180" t="s">
        <v>366</v>
      </c>
      <c r="B173" s="180" t="s">
        <v>367</v>
      </c>
      <c r="C173" s="181">
        <v>31.14</v>
      </c>
    </row>
    <row r="174" spans="1:3" s="1" customFormat="1" ht="29.25" customHeight="1">
      <c r="A174" s="180" t="s">
        <v>368</v>
      </c>
      <c r="B174" s="180" t="s">
        <v>369</v>
      </c>
      <c r="C174" s="181">
        <v>1201.7</v>
      </c>
    </row>
    <row r="175" spans="1:3" s="1" customFormat="1" ht="29.25" customHeight="1">
      <c r="A175" s="180" t="s">
        <v>370</v>
      </c>
      <c r="B175" s="180" t="s">
        <v>369</v>
      </c>
      <c r="C175" s="181">
        <v>1201.7</v>
      </c>
    </row>
    <row r="176" spans="1:3" s="1" customFormat="1" ht="29.25" customHeight="1">
      <c r="A176" s="180" t="s">
        <v>50</v>
      </c>
      <c r="B176" s="180" t="s">
        <v>51</v>
      </c>
      <c r="C176" s="181">
        <v>52910.83</v>
      </c>
    </row>
    <row r="177" spans="1:3" s="1" customFormat="1" ht="29.25" customHeight="1">
      <c r="A177" s="180" t="s">
        <v>371</v>
      </c>
      <c r="B177" s="180" t="s">
        <v>372</v>
      </c>
      <c r="C177" s="181">
        <v>4653.16</v>
      </c>
    </row>
    <row r="178" spans="1:3" s="1" customFormat="1" ht="29.25" customHeight="1">
      <c r="A178" s="180" t="s">
        <v>373</v>
      </c>
      <c r="B178" s="180" t="s">
        <v>95</v>
      </c>
      <c r="C178" s="181">
        <v>978.14</v>
      </c>
    </row>
    <row r="179" spans="1:3" s="1" customFormat="1" ht="29.25" customHeight="1">
      <c r="A179" s="180" t="s">
        <v>374</v>
      </c>
      <c r="B179" s="180" t="s">
        <v>97</v>
      </c>
      <c r="C179" s="181">
        <v>334.5</v>
      </c>
    </row>
    <row r="180" spans="1:3" s="1" customFormat="1" ht="29.25" customHeight="1">
      <c r="A180" s="180" t="s">
        <v>375</v>
      </c>
      <c r="B180" s="180" t="s">
        <v>376</v>
      </c>
      <c r="C180" s="181">
        <v>150</v>
      </c>
    </row>
    <row r="181" spans="1:3" s="1" customFormat="1" ht="29.25" customHeight="1">
      <c r="A181" s="180" t="s">
        <v>377</v>
      </c>
      <c r="B181" s="180" t="s">
        <v>378</v>
      </c>
      <c r="C181" s="181">
        <v>2758.99</v>
      </c>
    </row>
    <row r="182" spans="1:3" s="1" customFormat="1" ht="29.25" customHeight="1">
      <c r="A182" s="180" t="s">
        <v>379</v>
      </c>
      <c r="B182" s="180" t="s">
        <v>380</v>
      </c>
      <c r="C182" s="181">
        <v>431.53</v>
      </c>
    </row>
    <row r="183" spans="1:3" s="1" customFormat="1" ht="29.25" customHeight="1">
      <c r="A183" s="180" t="s">
        <v>381</v>
      </c>
      <c r="B183" s="180" t="s">
        <v>382</v>
      </c>
      <c r="C183" s="181">
        <v>481.68</v>
      </c>
    </row>
    <row r="184" spans="1:3" s="1" customFormat="1" ht="29.25" customHeight="1">
      <c r="A184" s="180" t="s">
        <v>383</v>
      </c>
      <c r="B184" s="180" t="s">
        <v>95</v>
      </c>
      <c r="C184" s="181">
        <v>346.18</v>
      </c>
    </row>
    <row r="185" spans="1:3" s="1" customFormat="1" ht="29.25" customHeight="1">
      <c r="A185" s="180" t="s">
        <v>384</v>
      </c>
      <c r="B185" s="180" t="s">
        <v>385</v>
      </c>
      <c r="C185" s="181">
        <v>15.5</v>
      </c>
    </row>
    <row r="186" spans="1:3" s="1" customFormat="1" ht="29.25" customHeight="1">
      <c r="A186" s="180" t="s">
        <v>386</v>
      </c>
      <c r="B186" s="180" t="s">
        <v>387</v>
      </c>
      <c r="C186" s="181">
        <v>120</v>
      </c>
    </row>
    <row r="187" spans="1:3" s="1" customFormat="1" ht="29.25" customHeight="1">
      <c r="A187" s="180" t="s">
        <v>388</v>
      </c>
      <c r="B187" s="180" t="s">
        <v>389</v>
      </c>
      <c r="C187" s="181">
        <v>19575.32</v>
      </c>
    </row>
    <row r="188" spans="1:3" s="1" customFormat="1" ht="29.25" customHeight="1">
      <c r="A188" s="180" t="s">
        <v>390</v>
      </c>
      <c r="B188" s="180" t="s">
        <v>391</v>
      </c>
      <c r="C188" s="181">
        <v>2040.52</v>
      </c>
    </row>
    <row r="189" spans="1:3" s="1" customFormat="1" ht="29.25" customHeight="1">
      <c r="A189" s="180" t="s">
        <v>392</v>
      </c>
      <c r="B189" s="180" t="s">
        <v>393</v>
      </c>
      <c r="C189" s="181">
        <v>58.11</v>
      </c>
    </row>
    <row r="190" spans="1:3" s="1" customFormat="1" ht="29.25" customHeight="1">
      <c r="A190" s="180" t="s">
        <v>394</v>
      </c>
      <c r="B190" s="180" t="s">
        <v>395</v>
      </c>
      <c r="C190" s="181">
        <v>18</v>
      </c>
    </row>
    <row r="191" spans="1:3" s="1" customFormat="1" ht="29.25" customHeight="1">
      <c r="A191" s="180" t="s">
        <v>396</v>
      </c>
      <c r="B191" s="180" t="s">
        <v>397</v>
      </c>
      <c r="C191" s="181">
        <v>3974.69</v>
      </c>
    </row>
    <row r="192" spans="1:3" s="1" customFormat="1" ht="29.25" customHeight="1">
      <c r="A192" s="180" t="s">
        <v>398</v>
      </c>
      <c r="B192" s="180" t="s">
        <v>399</v>
      </c>
      <c r="C192" s="181">
        <v>13484</v>
      </c>
    </row>
    <row r="193" spans="1:3" s="1" customFormat="1" ht="29.25" customHeight="1">
      <c r="A193" s="180" t="s">
        <v>400</v>
      </c>
      <c r="B193" s="180" t="s">
        <v>401</v>
      </c>
      <c r="C193" s="181">
        <v>713</v>
      </c>
    </row>
    <row r="194" spans="1:3" s="1" customFormat="1" ht="29.25" customHeight="1">
      <c r="A194" s="180" t="s">
        <v>402</v>
      </c>
      <c r="B194" s="180" t="s">
        <v>403</v>
      </c>
      <c r="C194" s="181">
        <v>713</v>
      </c>
    </row>
    <row r="195" spans="1:3" s="1" customFormat="1" ht="29.25" customHeight="1">
      <c r="A195" s="180" t="s">
        <v>404</v>
      </c>
      <c r="B195" s="180" t="s">
        <v>405</v>
      </c>
      <c r="C195" s="181">
        <v>3915.7</v>
      </c>
    </row>
    <row r="196" spans="1:3" s="1" customFormat="1" ht="29.25" customHeight="1">
      <c r="A196" s="180" t="s">
        <v>406</v>
      </c>
      <c r="B196" s="180" t="s">
        <v>407</v>
      </c>
      <c r="C196" s="181">
        <v>169.79</v>
      </c>
    </row>
    <row r="197" spans="1:3" s="1" customFormat="1" ht="29.25" customHeight="1">
      <c r="A197" s="180" t="s">
        <v>408</v>
      </c>
      <c r="B197" s="180" t="s">
        <v>409</v>
      </c>
      <c r="C197" s="181">
        <v>1000.07</v>
      </c>
    </row>
    <row r="198" spans="1:3" s="1" customFormat="1" ht="29.25" customHeight="1">
      <c r="A198" s="180" t="s">
        <v>410</v>
      </c>
      <c r="B198" s="180" t="s">
        <v>411</v>
      </c>
      <c r="C198" s="181">
        <v>1964</v>
      </c>
    </row>
    <row r="199" spans="1:3" s="1" customFormat="1" ht="29.25" customHeight="1">
      <c r="A199" s="180" t="s">
        <v>412</v>
      </c>
      <c r="B199" s="180" t="s">
        <v>413</v>
      </c>
      <c r="C199" s="181">
        <v>102</v>
      </c>
    </row>
    <row r="200" spans="1:3" s="1" customFormat="1" ht="29.25" customHeight="1">
      <c r="A200" s="180" t="s">
        <v>414</v>
      </c>
      <c r="B200" s="180" t="s">
        <v>415</v>
      </c>
      <c r="C200" s="181">
        <v>608</v>
      </c>
    </row>
    <row r="201" spans="1:3" s="1" customFormat="1" ht="29.25" customHeight="1">
      <c r="A201" s="180" t="s">
        <v>416</v>
      </c>
      <c r="B201" s="180" t="s">
        <v>417</v>
      </c>
      <c r="C201" s="181">
        <v>50</v>
      </c>
    </row>
    <row r="202" spans="1:3" s="1" customFormat="1" ht="29.25" customHeight="1">
      <c r="A202" s="180" t="s">
        <v>418</v>
      </c>
      <c r="B202" s="180" t="s">
        <v>419</v>
      </c>
      <c r="C202" s="181">
        <v>21.84</v>
      </c>
    </row>
    <row r="203" spans="1:3" s="1" customFormat="1" ht="29.25" customHeight="1">
      <c r="A203" s="180" t="s">
        <v>420</v>
      </c>
      <c r="B203" s="180" t="s">
        <v>421</v>
      </c>
      <c r="C203" s="181">
        <v>527.07</v>
      </c>
    </row>
    <row r="204" spans="1:3" s="1" customFormat="1" ht="29.25" customHeight="1">
      <c r="A204" s="180" t="s">
        <v>422</v>
      </c>
      <c r="B204" s="180" t="s">
        <v>423</v>
      </c>
      <c r="C204" s="181">
        <v>385</v>
      </c>
    </row>
    <row r="205" spans="1:3" s="1" customFormat="1" ht="29.25" customHeight="1">
      <c r="A205" s="180" t="s">
        <v>424</v>
      </c>
      <c r="B205" s="180" t="s">
        <v>425</v>
      </c>
      <c r="C205" s="181">
        <v>77</v>
      </c>
    </row>
    <row r="206" spans="1:3" s="1" customFormat="1" ht="29.25" customHeight="1">
      <c r="A206" s="180" t="s">
        <v>426</v>
      </c>
      <c r="B206" s="180" t="s">
        <v>427</v>
      </c>
      <c r="C206" s="181">
        <v>23</v>
      </c>
    </row>
    <row r="207" spans="1:3" s="1" customFormat="1" ht="29.25" customHeight="1">
      <c r="A207" s="180" t="s">
        <v>428</v>
      </c>
      <c r="B207" s="180" t="s">
        <v>429</v>
      </c>
      <c r="C207" s="181">
        <v>11.4</v>
      </c>
    </row>
    <row r="208" spans="1:3" s="1" customFormat="1" ht="29.25" customHeight="1">
      <c r="A208" s="180" t="s">
        <v>430</v>
      </c>
      <c r="B208" s="180" t="s">
        <v>431</v>
      </c>
      <c r="C208" s="181">
        <v>30.67</v>
      </c>
    </row>
    <row r="209" spans="1:3" s="1" customFormat="1" ht="29.25" customHeight="1">
      <c r="A209" s="180" t="s">
        <v>432</v>
      </c>
      <c r="B209" s="180" t="s">
        <v>433</v>
      </c>
      <c r="C209" s="181">
        <v>609.2</v>
      </c>
    </row>
    <row r="210" spans="1:3" s="1" customFormat="1" ht="29.25" customHeight="1">
      <c r="A210" s="180" t="s">
        <v>434</v>
      </c>
      <c r="B210" s="180" t="s">
        <v>435</v>
      </c>
      <c r="C210" s="181">
        <v>161</v>
      </c>
    </row>
    <row r="211" spans="1:3" s="1" customFormat="1" ht="29.25" customHeight="1">
      <c r="A211" s="180" t="s">
        <v>436</v>
      </c>
      <c r="B211" s="180" t="s">
        <v>437</v>
      </c>
      <c r="C211" s="181">
        <v>378.2</v>
      </c>
    </row>
    <row r="212" spans="1:3" s="1" customFormat="1" ht="29.25" customHeight="1">
      <c r="A212" s="180" t="s">
        <v>438</v>
      </c>
      <c r="B212" s="180" t="s">
        <v>439</v>
      </c>
      <c r="C212" s="181">
        <v>70</v>
      </c>
    </row>
    <row r="213" spans="1:3" s="1" customFormat="1" ht="29.25" customHeight="1">
      <c r="A213" s="180" t="s">
        <v>440</v>
      </c>
      <c r="B213" s="180" t="s">
        <v>441</v>
      </c>
      <c r="C213" s="181">
        <v>1400.06</v>
      </c>
    </row>
    <row r="214" spans="1:3" s="1" customFormat="1" ht="29.25" customHeight="1">
      <c r="A214" s="180" t="s">
        <v>442</v>
      </c>
      <c r="B214" s="180" t="s">
        <v>95</v>
      </c>
      <c r="C214" s="181">
        <v>68.27</v>
      </c>
    </row>
    <row r="215" spans="1:3" s="1" customFormat="1" ht="29.25" customHeight="1">
      <c r="A215" s="180" t="s">
        <v>443</v>
      </c>
      <c r="B215" s="180" t="s">
        <v>444</v>
      </c>
      <c r="C215" s="181">
        <v>74.1</v>
      </c>
    </row>
    <row r="216" spans="1:3" s="1" customFormat="1" ht="29.25" customHeight="1">
      <c r="A216" s="180" t="s">
        <v>445</v>
      </c>
      <c r="B216" s="180" t="s">
        <v>446</v>
      </c>
      <c r="C216" s="181">
        <v>87.69</v>
      </c>
    </row>
    <row r="217" spans="1:3" s="1" customFormat="1" ht="29.25" customHeight="1">
      <c r="A217" s="180" t="s">
        <v>447</v>
      </c>
      <c r="B217" s="180" t="s">
        <v>448</v>
      </c>
      <c r="C217" s="181">
        <v>1150</v>
      </c>
    </row>
    <row r="218" spans="1:3" s="1" customFormat="1" ht="29.25" customHeight="1">
      <c r="A218" s="180" t="s">
        <v>449</v>
      </c>
      <c r="B218" s="180" t="s">
        <v>450</v>
      </c>
      <c r="C218" s="181">
        <v>20</v>
      </c>
    </row>
    <row r="219" spans="1:3" s="1" customFormat="1" ht="29.25" customHeight="1">
      <c r="A219" s="180" t="s">
        <v>451</v>
      </c>
      <c r="B219" s="180" t="s">
        <v>452</v>
      </c>
      <c r="C219" s="181">
        <v>6302</v>
      </c>
    </row>
    <row r="220" spans="1:3" s="1" customFormat="1" ht="29.25" customHeight="1">
      <c r="A220" s="180" t="s">
        <v>453</v>
      </c>
      <c r="B220" s="180" t="s">
        <v>454</v>
      </c>
      <c r="C220" s="181">
        <v>6302</v>
      </c>
    </row>
    <row r="221" spans="1:3" s="1" customFormat="1" ht="29.25" customHeight="1">
      <c r="A221" s="180" t="s">
        <v>455</v>
      </c>
      <c r="B221" s="180" t="s">
        <v>456</v>
      </c>
      <c r="C221" s="181">
        <v>2310</v>
      </c>
    </row>
    <row r="222" spans="1:3" s="1" customFormat="1" ht="29.25" customHeight="1">
      <c r="A222" s="180" t="s">
        <v>457</v>
      </c>
      <c r="B222" s="180" t="s">
        <v>458</v>
      </c>
      <c r="C222" s="181">
        <v>2310</v>
      </c>
    </row>
    <row r="223" spans="1:3" s="1" customFormat="1" ht="29.25" customHeight="1">
      <c r="A223" s="180" t="s">
        <v>459</v>
      </c>
      <c r="B223" s="180" t="s">
        <v>460</v>
      </c>
      <c r="C223" s="181">
        <v>2022</v>
      </c>
    </row>
    <row r="224" spans="1:3" s="1" customFormat="1" ht="29.25" customHeight="1">
      <c r="A224" s="180" t="s">
        <v>461</v>
      </c>
      <c r="B224" s="180" t="s">
        <v>462</v>
      </c>
      <c r="C224" s="181">
        <v>2022</v>
      </c>
    </row>
    <row r="225" spans="1:3" s="1" customFormat="1" ht="29.25" customHeight="1">
      <c r="A225" s="180" t="s">
        <v>463</v>
      </c>
      <c r="B225" s="180" t="s">
        <v>464</v>
      </c>
      <c r="C225" s="181">
        <v>155</v>
      </c>
    </row>
    <row r="226" spans="1:3" s="172" customFormat="1" ht="29.25" customHeight="1">
      <c r="A226" s="180" t="s">
        <v>465</v>
      </c>
      <c r="B226" s="180" t="s">
        <v>466</v>
      </c>
      <c r="C226" s="181">
        <v>155</v>
      </c>
    </row>
    <row r="227" spans="1:3" s="1" customFormat="1" ht="29.25" customHeight="1">
      <c r="A227" s="180" t="s">
        <v>467</v>
      </c>
      <c r="B227" s="180" t="s">
        <v>468</v>
      </c>
      <c r="C227" s="181">
        <v>108.3</v>
      </c>
    </row>
    <row r="228" spans="1:3" s="1" customFormat="1" ht="29.25" customHeight="1">
      <c r="A228" s="180" t="s">
        <v>469</v>
      </c>
      <c r="B228" s="180" t="s">
        <v>470</v>
      </c>
      <c r="C228" s="181">
        <v>108.3</v>
      </c>
    </row>
    <row r="229" spans="1:3" s="1" customFormat="1" ht="29.25" customHeight="1">
      <c r="A229" s="180" t="s">
        <v>471</v>
      </c>
      <c r="B229" s="180" t="s">
        <v>472</v>
      </c>
      <c r="C229" s="181">
        <v>9546</v>
      </c>
    </row>
    <row r="230" spans="1:3" s="1" customFormat="1" ht="29.25" customHeight="1">
      <c r="A230" s="180" t="s">
        <v>473</v>
      </c>
      <c r="B230" s="180" t="s">
        <v>474</v>
      </c>
      <c r="C230" s="181">
        <v>9546</v>
      </c>
    </row>
    <row r="231" spans="1:3" s="1" customFormat="1" ht="29.25" customHeight="1">
      <c r="A231" s="180" t="s">
        <v>475</v>
      </c>
      <c r="B231" s="180" t="s">
        <v>476</v>
      </c>
      <c r="C231" s="181">
        <v>570.34</v>
      </c>
    </row>
    <row r="232" spans="1:3" s="1" customFormat="1" ht="29.25" customHeight="1">
      <c r="A232" s="180" t="s">
        <v>477</v>
      </c>
      <c r="B232" s="180" t="s">
        <v>95</v>
      </c>
      <c r="C232" s="181">
        <v>358.34</v>
      </c>
    </row>
    <row r="233" spans="1:3" s="1" customFormat="1" ht="29.25" customHeight="1">
      <c r="A233" s="180" t="s">
        <v>478</v>
      </c>
      <c r="B233" s="180" t="s">
        <v>479</v>
      </c>
      <c r="C233" s="181">
        <v>212</v>
      </c>
    </row>
    <row r="234" spans="1:3" s="1" customFormat="1" ht="29.25" customHeight="1">
      <c r="A234" s="180" t="s">
        <v>480</v>
      </c>
      <c r="B234" s="180" t="s">
        <v>481</v>
      </c>
      <c r="C234" s="181">
        <v>22</v>
      </c>
    </row>
    <row r="235" spans="1:3" s="1" customFormat="1" ht="29.25" customHeight="1">
      <c r="A235" s="180" t="s">
        <v>482</v>
      </c>
      <c r="B235" s="180" t="s">
        <v>481</v>
      </c>
      <c r="C235" s="181">
        <v>22</v>
      </c>
    </row>
    <row r="236" spans="1:3" s="1" customFormat="1" ht="29.25" customHeight="1">
      <c r="A236" s="180" t="s">
        <v>52</v>
      </c>
      <c r="B236" s="180" t="s">
        <v>53</v>
      </c>
      <c r="C236" s="181">
        <v>50263.85</v>
      </c>
    </row>
    <row r="237" spans="1:3" s="1" customFormat="1" ht="29.25" customHeight="1">
      <c r="A237" s="180" t="s">
        <v>483</v>
      </c>
      <c r="B237" s="180" t="s">
        <v>484</v>
      </c>
      <c r="C237" s="181">
        <v>1744.05</v>
      </c>
    </row>
    <row r="238" spans="1:3" s="1" customFormat="1" ht="29.25" customHeight="1">
      <c r="A238" s="180" t="s">
        <v>485</v>
      </c>
      <c r="B238" s="180" t="s">
        <v>95</v>
      </c>
      <c r="C238" s="181">
        <v>1602.05</v>
      </c>
    </row>
    <row r="239" spans="1:3" s="1" customFormat="1" ht="29.25" customHeight="1">
      <c r="A239" s="180" t="s">
        <v>486</v>
      </c>
      <c r="B239" s="180" t="s">
        <v>97</v>
      </c>
      <c r="C239" s="181">
        <v>132</v>
      </c>
    </row>
    <row r="240" spans="1:3" s="1" customFormat="1" ht="29.25" customHeight="1">
      <c r="A240" s="180" t="s">
        <v>487</v>
      </c>
      <c r="B240" s="180" t="s">
        <v>488</v>
      </c>
      <c r="C240" s="181">
        <v>10</v>
      </c>
    </row>
    <row r="241" spans="1:3" s="1" customFormat="1" ht="29.25" customHeight="1">
      <c r="A241" s="180" t="s">
        <v>489</v>
      </c>
      <c r="B241" s="180" t="s">
        <v>490</v>
      </c>
      <c r="C241" s="181">
        <v>3822.74</v>
      </c>
    </row>
    <row r="242" spans="1:3" s="1" customFormat="1" ht="29.25" customHeight="1">
      <c r="A242" s="180" t="s">
        <v>491</v>
      </c>
      <c r="B242" s="180" t="s">
        <v>492</v>
      </c>
      <c r="C242" s="181">
        <v>2379.78</v>
      </c>
    </row>
    <row r="243" spans="1:3" s="1" customFormat="1" ht="29.25" customHeight="1">
      <c r="A243" s="180" t="s">
        <v>493</v>
      </c>
      <c r="B243" s="180" t="s">
        <v>494</v>
      </c>
      <c r="C243" s="181">
        <v>893.4</v>
      </c>
    </row>
    <row r="244" spans="1:3" s="1" customFormat="1" ht="29.25" customHeight="1">
      <c r="A244" s="180" t="s">
        <v>495</v>
      </c>
      <c r="B244" s="180" t="s">
        <v>496</v>
      </c>
      <c r="C244" s="181">
        <v>345.56</v>
      </c>
    </row>
    <row r="245" spans="1:3" s="1" customFormat="1" ht="29.25" customHeight="1">
      <c r="A245" s="180" t="s">
        <v>497</v>
      </c>
      <c r="B245" s="180" t="s">
        <v>498</v>
      </c>
      <c r="C245" s="181">
        <v>204</v>
      </c>
    </row>
    <row r="246" spans="1:3" s="1" customFormat="1" ht="29.25" customHeight="1">
      <c r="A246" s="180" t="s">
        <v>499</v>
      </c>
      <c r="B246" s="180" t="s">
        <v>500</v>
      </c>
      <c r="C246" s="181">
        <v>5035.59</v>
      </c>
    </row>
    <row r="247" spans="1:3" s="1" customFormat="1" ht="29.25" customHeight="1">
      <c r="A247" s="180" t="s">
        <v>501</v>
      </c>
      <c r="B247" s="180" t="s">
        <v>502</v>
      </c>
      <c r="C247" s="181">
        <v>3954.71</v>
      </c>
    </row>
    <row r="248" spans="1:3" s="1" customFormat="1" ht="29.25" customHeight="1">
      <c r="A248" s="180" t="s">
        <v>503</v>
      </c>
      <c r="B248" s="180" t="s">
        <v>504</v>
      </c>
      <c r="C248" s="181">
        <v>1080.88</v>
      </c>
    </row>
    <row r="249" spans="1:3" s="1" customFormat="1" ht="29.25" customHeight="1">
      <c r="A249" s="180" t="s">
        <v>505</v>
      </c>
      <c r="B249" s="180" t="s">
        <v>506</v>
      </c>
      <c r="C249" s="181">
        <v>4987.98</v>
      </c>
    </row>
    <row r="250" spans="1:3" s="1" customFormat="1" ht="29.25" customHeight="1">
      <c r="A250" s="180" t="s">
        <v>507</v>
      </c>
      <c r="B250" s="180" t="s">
        <v>508</v>
      </c>
      <c r="C250" s="181">
        <v>874.36</v>
      </c>
    </row>
    <row r="251" spans="1:3" s="1" customFormat="1" ht="29.25" customHeight="1">
      <c r="A251" s="180" t="s">
        <v>509</v>
      </c>
      <c r="B251" s="180" t="s">
        <v>510</v>
      </c>
      <c r="C251" s="181">
        <v>45</v>
      </c>
    </row>
    <row r="252" spans="1:3" s="1" customFormat="1" ht="29.25" customHeight="1">
      <c r="A252" s="180" t="s">
        <v>511</v>
      </c>
      <c r="B252" s="180" t="s">
        <v>512</v>
      </c>
      <c r="C252" s="181">
        <v>719.53</v>
      </c>
    </row>
    <row r="253" spans="1:3" s="1" customFormat="1" ht="29.25" customHeight="1">
      <c r="A253" s="180" t="s">
        <v>513</v>
      </c>
      <c r="B253" s="180" t="s">
        <v>514</v>
      </c>
      <c r="C253" s="181">
        <v>140.88</v>
      </c>
    </row>
    <row r="254" spans="1:3" s="1" customFormat="1" ht="29.25" customHeight="1">
      <c r="A254" s="180" t="s">
        <v>515</v>
      </c>
      <c r="B254" s="180" t="s">
        <v>516</v>
      </c>
      <c r="C254" s="181">
        <v>2670.22</v>
      </c>
    </row>
    <row r="255" spans="1:3" s="1" customFormat="1" ht="29.25" customHeight="1">
      <c r="A255" s="180" t="s">
        <v>517</v>
      </c>
      <c r="B255" s="180" t="s">
        <v>518</v>
      </c>
      <c r="C255" s="181">
        <v>95</v>
      </c>
    </row>
    <row r="256" spans="1:3" s="1" customFormat="1" ht="29.25" customHeight="1">
      <c r="A256" s="180" t="s">
        <v>519</v>
      </c>
      <c r="B256" s="180" t="s">
        <v>520</v>
      </c>
      <c r="C256" s="181">
        <v>442.99</v>
      </c>
    </row>
    <row r="257" spans="1:3" s="1" customFormat="1" ht="29.25" customHeight="1">
      <c r="A257" s="180" t="s">
        <v>521</v>
      </c>
      <c r="B257" s="180" t="s">
        <v>522</v>
      </c>
      <c r="C257" s="181">
        <v>117</v>
      </c>
    </row>
    <row r="258" spans="1:3" s="1" customFormat="1" ht="29.25" customHeight="1">
      <c r="A258" s="180" t="s">
        <v>523</v>
      </c>
      <c r="B258" s="180" t="s">
        <v>524</v>
      </c>
      <c r="C258" s="181">
        <v>117</v>
      </c>
    </row>
    <row r="259" spans="1:3" s="1" customFormat="1" ht="29.25" customHeight="1">
      <c r="A259" s="180" t="s">
        <v>525</v>
      </c>
      <c r="B259" s="180" t="s">
        <v>526</v>
      </c>
      <c r="C259" s="181">
        <v>982.15</v>
      </c>
    </row>
    <row r="260" spans="1:3" s="1" customFormat="1" ht="29.25" customHeight="1">
      <c r="A260" s="180" t="s">
        <v>527</v>
      </c>
      <c r="B260" s="180" t="s">
        <v>528</v>
      </c>
      <c r="C260" s="181">
        <v>982.15</v>
      </c>
    </row>
    <row r="261" spans="1:3" s="172" customFormat="1" ht="29.25" customHeight="1">
      <c r="A261" s="180" t="s">
        <v>529</v>
      </c>
      <c r="B261" s="180" t="s">
        <v>530</v>
      </c>
      <c r="C261" s="181">
        <v>3256.54</v>
      </c>
    </row>
    <row r="262" spans="1:3" s="1" customFormat="1" ht="29.25" customHeight="1">
      <c r="A262" s="180" t="s">
        <v>531</v>
      </c>
      <c r="B262" s="180" t="s">
        <v>532</v>
      </c>
      <c r="C262" s="181">
        <v>1785.65</v>
      </c>
    </row>
    <row r="263" spans="1:3" s="1" customFormat="1" ht="29.25" customHeight="1">
      <c r="A263" s="180" t="s">
        <v>533</v>
      </c>
      <c r="B263" s="180" t="s">
        <v>534</v>
      </c>
      <c r="C263" s="181">
        <v>1354.89</v>
      </c>
    </row>
    <row r="264" spans="1:3" s="1" customFormat="1" ht="29.25" customHeight="1">
      <c r="A264" s="180" t="s">
        <v>535</v>
      </c>
      <c r="B264" s="180" t="s">
        <v>536</v>
      </c>
      <c r="C264" s="181">
        <v>50</v>
      </c>
    </row>
    <row r="265" spans="1:3" s="1" customFormat="1" ht="29.25" customHeight="1">
      <c r="A265" s="180" t="s">
        <v>537</v>
      </c>
      <c r="B265" s="180" t="s">
        <v>538</v>
      </c>
      <c r="C265" s="181">
        <v>66</v>
      </c>
    </row>
    <row r="266" spans="1:3" s="1" customFormat="1" ht="29.25" customHeight="1">
      <c r="A266" s="180" t="s">
        <v>539</v>
      </c>
      <c r="B266" s="180" t="s">
        <v>540</v>
      </c>
      <c r="C266" s="181">
        <v>22063</v>
      </c>
    </row>
    <row r="267" spans="1:3" s="1" customFormat="1" ht="29.25" customHeight="1">
      <c r="A267" s="180" t="s">
        <v>541</v>
      </c>
      <c r="B267" s="180" t="s">
        <v>542</v>
      </c>
      <c r="C267" s="181">
        <v>22063</v>
      </c>
    </row>
    <row r="268" spans="1:3" s="1" customFormat="1" ht="29.25" customHeight="1">
      <c r="A268" s="180" t="s">
        <v>543</v>
      </c>
      <c r="B268" s="180" t="s">
        <v>544</v>
      </c>
      <c r="C268" s="181">
        <v>7660</v>
      </c>
    </row>
    <row r="269" spans="1:3" s="1" customFormat="1" ht="29.25" customHeight="1">
      <c r="A269" s="180" t="s">
        <v>545</v>
      </c>
      <c r="B269" s="180" t="s">
        <v>546</v>
      </c>
      <c r="C269" s="181">
        <v>7652</v>
      </c>
    </row>
    <row r="270" spans="1:3" s="1" customFormat="1" ht="29.25" customHeight="1">
      <c r="A270" s="180" t="s">
        <v>547</v>
      </c>
      <c r="B270" s="180" t="s">
        <v>548</v>
      </c>
      <c r="C270" s="181">
        <v>8</v>
      </c>
    </row>
    <row r="271" spans="1:3" s="1" customFormat="1" ht="29.25" customHeight="1">
      <c r="A271" s="180" t="s">
        <v>549</v>
      </c>
      <c r="B271" s="180" t="s">
        <v>550</v>
      </c>
      <c r="C271" s="181">
        <v>265</v>
      </c>
    </row>
    <row r="272" spans="1:3" s="1" customFormat="1" ht="29.25" customHeight="1">
      <c r="A272" s="180" t="s">
        <v>551</v>
      </c>
      <c r="B272" s="180" t="s">
        <v>552</v>
      </c>
      <c r="C272" s="181">
        <v>265</v>
      </c>
    </row>
    <row r="273" spans="1:3" s="1" customFormat="1" ht="29.25" customHeight="1">
      <c r="A273" s="180" t="s">
        <v>553</v>
      </c>
      <c r="B273" s="180" t="s">
        <v>554</v>
      </c>
      <c r="C273" s="181">
        <v>305.7</v>
      </c>
    </row>
    <row r="274" spans="1:3" s="1" customFormat="1" ht="29.25" customHeight="1">
      <c r="A274" s="180" t="s">
        <v>555</v>
      </c>
      <c r="B274" s="180" t="s">
        <v>95</v>
      </c>
      <c r="C274" s="181">
        <v>305.7</v>
      </c>
    </row>
    <row r="275" spans="1:3" s="1" customFormat="1" ht="29.25" customHeight="1">
      <c r="A275" s="180" t="s">
        <v>556</v>
      </c>
      <c r="B275" s="180" t="s">
        <v>557</v>
      </c>
      <c r="C275" s="181">
        <v>24.1</v>
      </c>
    </row>
    <row r="276" spans="1:3" s="1" customFormat="1" ht="29.25" customHeight="1">
      <c r="A276" s="180" t="s">
        <v>558</v>
      </c>
      <c r="B276" s="180" t="s">
        <v>557</v>
      </c>
      <c r="C276" s="181">
        <v>24.1</v>
      </c>
    </row>
    <row r="277" spans="1:3" s="1" customFormat="1" ht="29.25" customHeight="1">
      <c r="A277" s="180" t="s">
        <v>54</v>
      </c>
      <c r="B277" s="180" t="s">
        <v>55</v>
      </c>
      <c r="C277" s="181">
        <v>21300.38</v>
      </c>
    </row>
    <row r="278" spans="1:3" s="172" customFormat="1" ht="29.25" customHeight="1">
      <c r="A278" s="180" t="s">
        <v>559</v>
      </c>
      <c r="B278" s="180" t="s">
        <v>560</v>
      </c>
      <c r="C278" s="181">
        <v>151.27</v>
      </c>
    </row>
    <row r="279" spans="1:3" s="1" customFormat="1" ht="29.25" customHeight="1">
      <c r="A279" s="180" t="s">
        <v>561</v>
      </c>
      <c r="B279" s="180" t="s">
        <v>95</v>
      </c>
      <c r="C279" s="181">
        <v>151.27</v>
      </c>
    </row>
    <row r="280" spans="1:3" s="1" customFormat="1" ht="29.25" customHeight="1">
      <c r="A280" s="180" t="s">
        <v>562</v>
      </c>
      <c r="B280" s="180" t="s">
        <v>563</v>
      </c>
      <c r="C280" s="181">
        <v>218</v>
      </c>
    </row>
    <row r="281" spans="1:3" s="1" customFormat="1" ht="29.25" customHeight="1">
      <c r="A281" s="180" t="s">
        <v>564</v>
      </c>
      <c r="B281" s="180" t="s">
        <v>565</v>
      </c>
      <c r="C281" s="181">
        <v>218</v>
      </c>
    </row>
    <row r="282" spans="1:3" s="1" customFormat="1" ht="29.25" customHeight="1">
      <c r="A282" s="180" t="s">
        <v>566</v>
      </c>
      <c r="B282" s="180" t="s">
        <v>567</v>
      </c>
      <c r="C282" s="181">
        <v>8925</v>
      </c>
    </row>
    <row r="283" spans="1:3" s="1" customFormat="1" ht="29.25" customHeight="1">
      <c r="A283" s="180" t="s">
        <v>568</v>
      </c>
      <c r="B283" s="180" t="s">
        <v>569</v>
      </c>
      <c r="C283" s="181">
        <v>32</v>
      </c>
    </row>
    <row r="284" spans="1:3" s="1" customFormat="1" ht="29.25" customHeight="1">
      <c r="A284" s="180" t="s">
        <v>570</v>
      </c>
      <c r="B284" s="180" t="s">
        <v>571</v>
      </c>
      <c r="C284" s="181">
        <v>8883</v>
      </c>
    </row>
    <row r="285" spans="1:3" s="1" customFormat="1" ht="29.25" customHeight="1">
      <c r="A285" s="180" t="s">
        <v>572</v>
      </c>
      <c r="B285" s="180" t="s">
        <v>573</v>
      </c>
      <c r="C285" s="181">
        <v>10</v>
      </c>
    </row>
    <row r="286" spans="1:3" s="1" customFormat="1" ht="29.25" customHeight="1">
      <c r="A286" s="180" t="s">
        <v>574</v>
      </c>
      <c r="B286" s="180" t="s">
        <v>575</v>
      </c>
      <c r="C286" s="181">
        <v>666.79</v>
      </c>
    </row>
    <row r="287" spans="1:3" s="1" customFormat="1" ht="29.25" customHeight="1">
      <c r="A287" s="180" t="s">
        <v>576</v>
      </c>
      <c r="B287" s="180" t="s">
        <v>577</v>
      </c>
      <c r="C287" s="181">
        <v>10</v>
      </c>
    </row>
    <row r="288" spans="1:3" s="172" customFormat="1" ht="29.25" customHeight="1">
      <c r="A288" s="180" t="s">
        <v>578</v>
      </c>
      <c r="B288" s="180" t="s">
        <v>579</v>
      </c>
      <c r="C288" s="181">
        <v>656.79</v>
      </c>
    </row>
    <row r="289" spans="1:3" s="1" customFormat="1" ht="29.25" customHeight="1">
      <c r="A289" s="180" t="s">
        <v>580</v>
      </c>
      <c r="B289" s="180" t="s">
        <v>581</v>
      </c>
      <c r="C289" s="181">
        <v>9275.39</v>
      </c>
    </row>
    <row r="290" spans="1:3" s="1" customFormat="1" ht="29.25" customHeight="1">
      <c r="A290" s="180" t="s">
        <v>582</v>
      </c>
      <c r="B290" s="180" t="s">
        <v>583</v>
      </c>
      <c r="C290" s="181">
        <v>3540.9</v>
      </c>
    </row>
    <row r="291" spans="1:3" s="1" customFormat="1" ht="29.25" customHeight="1">
      <c r="A291" s="180" t="s">
        <v>584</v>
      </c>
      <c r="B291" s="180" t="s">
        <v>585</v>
      </c>
      <c r="C291" s="181">
        <v>5734.49</v>
      </c>
    </row>
    <row r="292" spans="1:3" s="1" customFormat="1" ht="29.25" customHeight="1">
      <c r="A292" s="180" t="s">
        <v>586</v>
      </c>
      <c r="B292" s="180" t="s">
        <v>587</v>
      </c>
      <c r="C292" s="181">
        <v>523.93</v>
      </c>
    </row>
    <row r="293" spans="1:3" s="1" customFormat="1" ht="29.25" customHeight="1">
      <c r="A293" s="180" t="s">
        <v>588</v>
      </c>
      <c r="B293" s="180" t="s">
        <v>589</v>
      </c>
      <c r="C293" s="181">
        <v>515.93</v>
      </c>
    </row>
    <row r="294" spans="1:3" s="1" customFormat="1" ht="29.25" customHeight="1">
      <c r="A294" s="180" t="s">
        <v>590</v>
      </c>
      <c r="B294" s="180" t="s">
        <v>591</v>
      </c>
      <c r="C294" s="181">
        <v>8</v>
      </c>
    </row>
    <row r="295" spans="1:3" s="1" customFormat="1" ht="29.25" customHeight="1">
      <c r="A295" s="180" t="s">
        <v>592</v>
      </c>
      <c r="B295" s="180" t="s">
        <v>593</v>
      </c>
      <c r="C295" s="181">
        <v>1540</v>
      </c>
    </row>
    <row r="296" spans="1:3" s="1" customFormat="1" ht="29.25" customHeight="1">
      <c r="A296" s="180" t="s">
        <v>594</v>
      </c>
      <c r="B296" s="180" t="s">
        <v>593</v>
      </c>
      <c r="C296" s="181">
        <v>1540</v>
      </c>
    </row>
    <row r="297" spans="1:3" s="1" customFormat="1" ht="29.25" customHeight="1">
      <c r="A297" s="180" t="s">
        <v>56</v>
      </c>
      <c r="B297" s="180" t="s">
        <v>57</v>
      </c>
      <c r="C297" s="181">
        <v>2836.39</v>
      </c>
    </row>
    <row r="298" spans="1:3" s="1" customFormat="1" ht="29.25" customHeight="1">
      <c r="A298" s="180" t="s">
        <v>595</v>
      </c>
      <c r="B298" s="180" t="s">
        <v>596</v>
      </c>
      <c r="C298" s="181">
        <v>2606.39</v>
      </c>
    </row>
    <row r="299" spans="1:3" s="1" customFormat="1" ht="29.25" customHeight="1">
      <c r="A299" s="180" t="s">
        <v>597</v>
      </c>
      <c r="B299" s="180" t="s">
        <v>95</v>
      </c>
      <c r="C299" s="181">
        <v>2606.39</v>
      </c>
    </row>
    <row r="300" spans="1:3" s="1" customFormat="1" ht="29.25" customHeight="1">
      <c r="A300" s="180" t="s">
        <v>598</v>
      </c>
      <c r="B300" s="180" t="s">
        <v>599</v>
      </c>
      <c r="C300" s="181">
        <v>30</v>
      </c>
    </row>
    <row r="301" spans="1:3" s="1" customFormat="1" ht="29.25" customHeight="1">
      <c r="A301" s="180" t="s">
        <v>600</v>
      </c>
      <c r="B301" s="180" t="s">
        <v>599</v>
      </c>
      <c r="C301" s="181">
        <v>30</v>
      </c>
    </row>
    <row r="302" spans="1:3" s="1" customFormat="1" ht="29.25" customHeight="1">
      <c r="A302" s="180" t="s">
        <v>601</v>
      </c>
      <c r="B302" s="180" t="s">
        <v>602</v>
      </c>
      <c r="C302" s="181">
        <v>60</v>
      </c>
    </row>
    <row r="303" spans="1:3" s="1" customFormat="1" ht="29.25" customHeight="1">
      <c r="A303" s="180" t="s">
        <v>603</v>
      </c>
      <c r="B303" s="180" t="s">
        <v>604</v>
      </c>
      <c r="C303" s="181">
        <v>60</v>
      </c>
    </row>
    <row r="304" spans="1:3" s="1" customFormat="1" ht="29.25" customHeight="1">
      <c r="A304" s="180" t="s">
        <v>605</v>
      </c>
      <c r="B304" s="180" t="s">
        <v>606</v>
      </c>
      <c r="C304" s="181">
        <v>30</v>
      </c>
    </row>
    <row r="305" spans="1:3" s="1" customFormat="1" ht="29.25" customHeight="1">
      <c r="A305" s="180" t="s">
        <v>607</v>
      </c>
      <c r="B305" s="180" t="s">
        <v>606</v>
      </c>
      <c r="C305" s="181">
        <v>30</v>
      </c>
    </row>
    <row r="306" spans="1:3" s="1" customFormat="1" ht="29.25" customHeight="1">
      <c r="A306" s="180" t="s">
        <v>608</v>
      </c>
      <c r="B306" s="180" t="s">
        <v>609</v>
      </c>
      <c r="C306" s="181">
        <v>110</v>
      </c>
    </row>
    <row r="307" spans="1:3" s="1" customFormat="1" ht="29.25" customHeight="1">
      <c r="A307" s="180" t="s">
        <v>610</v>
      </c>
      <c r="B307" s="180" t="s">
        <v>611</v>
      </c>
      <c r="C307" s="181">
        <v>10</v>
      </c>
    </row>
    <row r="308" spans="1:3" s="1" customFormat="1" ht="29.25" customHeight="1">
      <c r="A308" s="180" t="s">
        <v>612</v>
      </c>
      <c r="B308" s="180" t="s">
        <v>613</v>
      </c>
      <c r="C308" s="181">
        <v>10</v>
      </c>
    </row>
    <row r="309" spans="1:3" s="1" customFormat="1" ht="29.25" customHeight="1">
      <c r="A309" s="180" t="s">
        <v>614</v>
      </c>
      <c r="B309" s="180" t="s">
        <v>615</v>
      </c>
      <c r="C309" s="181">
        <v>90</v>
      </c>
    </row>
    <row r="310" spans="1:3" s="1" customFormat="1" ht="29.25" customHeight="1">
      <c r="A310" s="180" t="s">
        <v>58</v>
      </c>
      <c r="B310" s="180" t="s">
        <v>59</v>
      </c>
      <c r="C310" s="181">
        <v>103195.22</v>
      </c>
    </row>
    <row r="311" spans="1:3" s="1" customFormat="1" ht="29.25" customHeight="1">
      <c r="A311" s="180" t="s">
        <v>616</v>
      </c>
      <c r="B311" s="180" t="s">
        <v>617</v>
      </c>
      <c r="C311" s="181">
        <v>18997.04</v>
      </c>
    </row>
    <row r="312" spans="1:3" s="1" customFormat="1" ht="29.25" customHeight="1">
      <c r="A312" s="180" t="s">
        <v>618</v>
      </c>
      <c r="B312" s="180" t="s">
        <v>95</v>
      </c>
      <c r="C312" s="181">
        <v>2839.18</v>
      </c>
    </row>
    <row r="313" spans="1:3" s="1" customFormat="1" ht="29.25" customHeight="1">
      <c r="A313" s="180" t="s">
        <v>619</v>
      </c>
      <c r="B313" s="180" t="s">
        <v>126</v>
      </c>
      <c r="C313" s="181">
        <v>983.35</v>
      </c>
    </row>
    <row r="314" spans="1:3" s="1" customFormat="1" ht="29.25" customHeight="1">
      <c r="A314" s="180" t="s">
        <v>620</v>
      </c>
      <c r="B314" s="180" t="s">
        <v>621</v>
      </c>
      <c r="C314" s="181">
        <v>1239</v>
      </c>
    </row>
    <row r="315" spans="1:3" s="1" customFormat="1" ht="29.25" customHeight="1">
      <c r="A315" s="180" t="s">
        <v>622</v>
      </c>
      <c r="B315" s="180" t="s">
        <v>623</v>
      </c>
      <c r="C315" s="181">
        <v>54.45</v>
      </c>
    </row>
    <row r="316" spans="1:3" s="1" customFormat="1" ht="29.25" customHeight="1">
      <c r="A316" s="180" t="s">
        <v>624</v>
      </c>
      <c r="B316" s="180" t="s">
        <v>625</v>
      </c>
      <c r="C316" s="181">
        <v>13.4</v>
      </c>
    </row>
    <row r="317" spans="1:3" s="1" customFormat="1" ht="29.25" customHeight="1">
      <c r="A317" s="180" t="s">
        <v>626</v>
      </c>
      <c r="B317" s="180" t="s">
        <v>627</v>
      </c>
      <c r="C317" s="181">
        <v>1273</v>
      </c>
    </row>
    <row r="318" spans="1:3" s="1" customFormat="1" ht="29.25" customHeight="1">
      <c r="A318" s="180" t="s">
        <v>628</v>
      </c>
      <c r="B318" s="180" t="s">
        <v>629</v>
      </c>
      <c r="C318" s="181">
        <v>750</v>
      </c>
    </row>
    <row r="319" spans="1:3" s="1" customFormat="1" ht="29.25" customHeight="1">
      <c r="A319" s="180" t="s">
        <v>630</v>
      </c>
      <c r="B319" s="180" t="s">
        <v>631</v>
      </c>
      <c r="C319" s="181">
        <v>3140</v>
      </c>
    </row>
    <row r="320" spans="1:3" s="1" customFormat="1" ht="29.25" customHeight="1">
      <c r="A320" s="180" t="s">
        <v>632</v>
      </c>
      <c r="B320" s="180" t="s">
        <v>633</v>
      </c>
      <c r="C320" s="181">
        <v>79.79</v>
      </c>
    </row>
    <row r="321" spans="1:3" s="1" customFormat="1" ht="29.25" customHeight="1">
      <c r="A321" s="180" t="s">
        <v>634</v>
      </c>
      <c r="B321" s="180" t="s">
        <v>635</v>
      </c>
      <c r="C321" s="181">
        <v>8426</v>
      </c>
    </row>
    <row r="322" spans="1:3" s="1" customFormat="1" ht="29.25" customHeight="1">
      <c r="A322" s="180" t="s">
        <v>636</v>
      </c>
      <c r="B322" s="180" t="s">
        <v>637</v>
      </c>
      <c r="C322" s="181">
        <v>198.87</v>
      </c>
    </row>
    <row r="323" spans="1:3" s="1" customFormat="1" ht="29.25" customHeight="1">
      <c r="A323" s="180" t="s">
        <v>638</v>
      </c>
      <c r="B323" s="180" t="s">
        <v>639</v>
      </c>
      <c r="C323" s="181">
        <v>14534.52</v>
      </c>
    </row>
    <row r="324" spans="1:3" s="1" customFormat="1" ht="29.25" customHeight="1">
      <c r="A324" s="180" t="s">
        <v>640</v>
      </c>
      <c r="B324" s="180" t="s">
        <v>95</v>
      </c>
      <c r="C324" s="181">
        <v>1729.47</v>
      </c>
    </row>
    <row r="325" spans="1:3" s="1" customFormat="1" ht="29.25" customHeight="1">
      <c r="A325" s="180" t="s">
        <v>641</v>
      </c>
      <c r="B325" s="180" t="s">
        <v>642</v>
      </c>
      <c r="C325" s="181">
        <v>3862.76</v>
      </c>
    </row>
    <row r="326" spans="1:3" s="1" customFormat="1" ht="29.25" customHeight="1">
      <c r="A326" s="180" t="s">
        <v>643</v>
      </c>
      <c r="B326" s="180" t="s">
        <v>644</v>
      </c>
      <c r="C326" s="181">
        <v>4565.89</v>
      </c>
    </row>
    <row r="327" spans="1:3" s="1" customFormat="1" ht="29.25" customHeight="1">
      <c r="A327" s="180" t="s">
        <v>645</v>
      </c>
      <c r="B327" s="180" t="s">
        <v>646</v>
      </c>
      <c r="C327" s="181">
        <v>115</v>
      </c>
    </row>
    <row r="328" spans="1:3" s="1" customFormat="1" ht="29.25" customHeight="1">
      <c r="A328" s="180" t="s">
        <v>647</v>
      </c>
      <c r="B328" s="180" t="s">
        <v>648</v>
      </c>
      <c r="C328" s="181">
        <v>298.21</v>
      </c>
    </row>
    <row r="329" spans="1:3" s="1" customFormat="1" ht="29.25" customHeight="1">
      <c r="A329" s="180" t="s">
        <v>649</v>
      </c>
      <c r="B329" s="180" t="s">
        <v>650</v>
      </c>
      <c r="C329" s="181">
        <v>2952.79</v>
      </c>
    </row>
    <row r="330" spans="1:3" s="1" customFormat="1" ht="29.25" customHeight="1">
      <c r="A330" s="180" t="s">
        <v>651</v>
      </c>
      <c r="B330" s="180" t="s">
        <v>652</v>
      </c>
      <c r="C330" s="181">
        <v>165</v>
      </c>
    </row>
    <row r="331" spans="1:3" s="1" customFormat="1" ht="29.25" customHeight="1">
      <c r="A331" s="180" t="s">
        <v>653</v>
      </c>
      <c r="B331" s="180" t="s">
        <v>654</v>
      </c>
      <c r="C331" s="181">
        <v>141</v>
      </c>
    </row>
    <row r="332" spans="1:3" s="1" customFormat="1" ht="29.25" customHeight="1">
      <c r="A332" s="180" t="s">
        <v>655</v>
      </c>
      <c r="B332" s="180" t="s">
        <v>656</v>
      </c>
      <c r="C332" s="181">
        <v>704.4</v>
      </c>
    </row>
    <row r="333" spans="1:3" s="172" customFormat="1" ht="29.25" customHeight="1">
      <c r="A333" s="180" t="s">
        <v>657</v>
      </c>
      <c r="B333" s="180" t="s">
        <v>658</v>
      </c>
      <c r="C333" s="181">
        <v>6828.89</v>
      </c>
    </row>
    <row r="334" spans="1:3" s="1" customFormat="1" ht="29.25" customHeight="1">
      <c r="A334" s="180" t="s">
        <v>659</v>
      </c>
      <c r="B334" s="180" t="s">
        <v>95</v>
      </c>
      <c r="C334" s="181">
        <v>1936.93</v>
      </c>
    </row>
    <row r="335" spans="1:3" s="1" customFormat="1" ht="29.25" customHeight="1">
      <c r="A335" s="180" t="s">
        <v>660</v>
      </c>
      <c r="B335" s="180" t="s">
        <v>661</v>
      </c>
      <c r="C335" s="181">
        <v>4571</v>
      </c>
    </row>
    <row r="336" spans="1:3" s="1" customFormat="1" ht="29.25" customHeight="1">
      <c r="A336" s="180" t="s">
        <v>662</v>
      </c>
      <c r="B336" s="180" t="s">
        <v>663</v>
      </c>
      <c r="C336" s="181">
        <v>155.8</v>
      </c>
    </row>
    <row r="337" spans="1:3" s="1" customFormat="1" ht="29.25" customHeight="1">
      <c r="A337" s="180" t="s">
        <v>664</v>
      </c>
      <c r="B337" s="180" t="s">
        <v>665</v>
      </c>
      <c r="C337" s="181">
        <v>120</v>
      </c>
    </row>
    <row r="338" spans="1:3" s="1" customFormat="1" ht="29.25" customHeight="1">
      <c r="A338" s="180" t="s">
        <v>666</v>
      </c>
      <c r="B338" s="180" t="s">
        <v>667</v>
      </c>
      <c r="C338" s="181">
        <v>45.16</v>
      </c>
    </row>
    <row r="339" spans="1:3" s="1" customFormat="1" ht="29.25" customHeight="1">
      <c r="A339" s="180" t="s">
        <v>668</v>
      </c>
      <c r="B339" s="180" t="s">
        <v>669</v>
      </c>
      <c r="C339" s="181">
        <v>51897.97</v>
      </c>
    </row>
    <row r="340" spans="1:3" s="1" customFormat="1" ht="29.25" customHeight="1">
      <c r="A340" s="180" t="s">
        <v>670</v>
      </c>
      <c r="B340" s="180" t="s">
        <v>95</v>
      </c>
      <c r="C340" s="181">
        <v>386.97</v>
      </c>
    </row>
    <row r="341" spans="1:3" s="1" customFormat="1" ht="29.25" customHeight="1">
      <c r="A341" s="180" t="s">
        <v>671</v>
      </c>
      <c r="B341" s="180" t="s">
        <v>672</v>
      </c>
      <c r="C341" s="181">
        <v>51511</v>
      </c>
    </row>
    <row r="342" spans="1:3" s="1" customFormat="1" ht="29.25" customHeight="1">
      <c r="A342" s="180" t="s">
        <v>673</v>
      </c>
      <c r="B342" s="180" t="s">
        <v>674</v>
      </c>
      <c r="C342" s="181">
        <v>5903.82</v>
      </c>
    </row>
    <row r="343" spans="1:3" s="1" customFormat="1" ht="29.25" customHeight="1">
      <c r="A343" s="180" t="s">
        <v>675</v>
      </c>
      <c r="B343" s="180" t="s">
        <v>676</v>
      </c>
      <c r="C343" s="181">
        <v>5697.82</v>
      </c>
    </row>
    <row r="344" spans="1:3" s="1" customFormat="1" ht="29.25" customHeight="1">
      <c r="A344" s="180" t="s">
        <v>677</v>
      </c>
      <c r="B344" s="180" t="s">
        <v>678</v>
      </c>
      <c r="C344" s="181">
        <v>206</v>
      </c>
    </row>
    <row r="345" spans="1:3" s="1" customFormat="1" ht="29.25" customHeight="1">
      <c r="A345" s="180" t="s">
        <v>679</v>
      </c>
      <c r="B345" s="180" t="s">
        <v>680</v>
      </c>
      <c r="C345" s="181">
        <v>5032.98</v>
      </c>
    </row>
    <row r="346" spans="1:3" s="172" customFormat="1" ht="29.25" customHeight="1">
      <c r="A346" s="180" t="s">
        <v>681</v>
      </c>
      <c r="B346" s="180" t="s">
        <v>682</v>
      </c>
      <c r="C346" s="181">
        <v>4629.98</v>
      </c>
    </row>
    <row r="347" spans="1:3" s="1" customFormat="1" ht="29.25" customHeight="1">
      <c r="A347" s="180" t="s">
        <v>683</v>
      </c>
      <c r="B347" s="180" t="s">
        <v>684</v>
      </c>
      <c r="C347" s="181">
        <v>403</v>
      </c>
    </row>
    <row r="348" spans="1:3" s="1" customFormat="1" ht="29.25" customHeight="1">
      <c r="A348" s="180" t="s">
        <v>60</v>
      </c>
      <c r="B348" s="180" t="s">
        <v>61</v>
      </c>
      <c r="C348" s="181">
        <v>14963.08</v>
      </c>
    </row>
    <row r="349" spans="1:3" s="1" customFormat="1" ht="29.25" customHeight="1">
      <c r="A349" s="180" t="s">
        <v>685</v>
      </c>
      <c r="B349" s="180" t="s">
        <v>686</v>
      </c>
      <c r="C349" s="181">
        <v>8910.19</v>
      </c>
    </row>
    <row r="350" spans="1:3" s="1" customFormat="1" ht="29.25" customHeight="1">
      <c r="A350" s="180" t="s">
        <v>687</v>
      </c>
      <c r="B350" s="180" t="s">
        <v>95</v>
      </c>
      <c r="C350" s="181">
        <v>1143</v>
      </c>
    </row>
    <row r="351" spans="1:3" s="1" customFormat="1" ht="29.25" customHeight="1">
      <c r="A351" s="180" t="s">
        <v>688</v>
      </c>
      <c r="B351" s="180" t="s">
        <v>689</v>
      </c>
      <c r="C351" s="181">
        <v>36</v>
      </c>
    </row>
    <row r="352" spans="1:3" s="1" customFormat="1" ht="29.25" customHeight="1">
      <c r="A352" s="180" t="s">
        <v>690</v>
      </c>
      <c r="B352" s="180" t="s">
        <v>691</v>
      </c>
      <c r="C352" s="181">
        <v>2258</v>
      </c>
    </row>
    <row r="353" spans="1:3" s="1" customFormat="1" ht="29.25" customHeight="1">
      <c r="A353" s="180" t="s">
        <v>692</v>
      </c>
      <c r="B353" s="180" t="s">
        <v>693</v>
      </c>
      <c r="C353" s="181">
        <v>19.55</v>
      </c>
    </row>
    <row r="354" spans="1:3" s="1" customFormat="1" ht="29.25" customHeight="1">
      <c r="A354" s="180" t="s">
        <v>694</v>
      </c>
      <c r="B354" s="180" t="s">
        <v>695</v>
      </c>
      <c r="C354" s="181">
        <v>547.95</v>
      </c>
    </row>
    <row r="355" spans="1:3" s="172" customFormat="1" ht="29.25" customHeight="1">
      <c r="A355" s="180" t="s">
        <v>696</v>
      </c>
      <c r="B355" s="180" t="s">
        <v>697</v>
      </c>
      <c r="C355" s="181">
        <v>4905.69</v>
      </c>
    </row>
    <row r="356" spans="1:3" s="1" customFormat="1" ht="29.25" customHeight="1">
      <c r="A356" s="180" t="s">
        <v>698</v>
      </c>
      <c r="B356" s="180" t="s">
        <v>699</v>
      </c>
      <c r="C356" s="181">
        <v>155.89</v>
      </c>
    </row>
    <row r="357" spans="1:3" s="1" customFormat="1" ht="29.25" customHeight="1">
      <c r="A357" s="180" t="s">
        <v>700</v>
      </c>
      <c r="B357" s="180" t="s">
        <v>95</v>
      </c>
      <c r="C357" s="181">
        <v>155.89</v>
      </c>
    </row>
    <row r="358" spans="1:3" s="1" customFormat="1" ht="29.25" customHeight="1">
      <c r="A358" s="180" t="s">
        <v>701</v>
      </c>
      <c r="B358" s="180" t="s">
        <v>702</v>
      </c>
      <c r="C358" s="181">
        <v>5897</v>
      </c>
    </row>
    <row r="359" spans="1:3" s="172" customFormat="1" ht="29.25" customHeight="1">
      <c r="A359" s="180" t="s">
        <v>703</v>
      </c>
      <c r="B359" s="180" t="s">
        <v>704</v>
      </c>
      <c r="C359" s="181">
        <v>5897</v>
      </c>
    </row>
    <row r="360" spans="1:3" s="1" customFormat="1" ht="29.25" customHeight="1">
      <c r="A360" s="180" t="s">
        <v>62</v>
      </c>
      <c r="B360" s="180" t="s">
        <v>63</v>
      </c>
      <c r="C360" s="181">
        <v>514.15</v>
      </c>
    </row>
    <row r="361" spans="1:3" s="1" customFormat="1" ht="29.25" customHeight="1">
      <c r="A361" s="180" t="s">
        <v>705</v>
      </c>
      <c r="B361" s="180" t="s">
        <v>706</v>
      </c>
      <c r="C361" s="181">
        <v>3</v>
      </c>
    </row>
    <row r="362" spans="1:3" s="1" customFormat="1" ht="29.25" customHeight="1">
      <c r="A362" s="180" t="s">
        <v>707</v>
      </c>
      <c r="B362" s="180" t="s">
        <v>99</v>
      </c>
      <c r="C362" s="181">
        <v>3</v>
      </c>
    </row>
    <row r="363" spans="1:3" s="1" customFormat="1" ht="29.25" customHeight="1">
      <c r="A363" s="180" t="s">
        <v>708</v>
      </c>
      <c r="B363" s="180" t="s">
        <v>709</v>
      </c>
      <c r="C363" s="181">
        <v>425.35</v>
      </c>
    </row>
    <row r="364" spans="1:3" s="1" customFormat="1" ht="29.25" customHeight="1">
      <c r="A364" s="180" t="s">
        <v>710</v>
      </c>
      <c r="B364" s="180" t="s">
        <v>95</v>
      </c>
      <c r="C364" s="181">
        <v>425.35</v>
      </c>
    </row>
    <row r="365" spans="1:3" s="1" customFormat="1" ht="29.25" customHeight="1">
      <c r="A365" s="180" t="s">
        <v>711</v>
      </c>
      <c r="B365" s="180" t="s">
        <v>712</v>
      </c>
      <c r="C365" s="181">
        <v>85.8</v>
      </c>
    </row>
    <row r="366" spans="1:3" s="1" customFormat="1" ht="29.25" customHeight="1">
      <c r="A366" s="180" t="s">
        <v>713</v>
      </c>
      <c r="B366" s="180" t="s">
        <v>712</v>
      </c>
      <c r="C366" s="181">
        <v>85.8</v>
      </c>
    </row>
    <row r="367" spans="1:3" s="1" customFormat="1" ht="29.25" customHeight="1">
      <c r="A367" s="180" t="s">
        <v>64</v>
      </c>
      <c r="B367" s="180" t="s">
        <v>65</v>
      </c>
      <c r="C367" s="181">
        <v>266.54</v>
      </c>
    </row>
    <row r="368" spans="1:3" s="172" customFormat="1" ht="29.25" customHeight="1">
      <c r="A368" s="180" t="s">
        <v>714</v>
      </c>
      <c r="B368" s="180" t="s">
        <v>715</v>
      </c>
      <c r="C368" s="181">
        <v>168.54</v>
      </c>
    </row>
    <row r="369" spans="1:3" s="1" customFormat="1" ht="29.25" customHeight="1">
      <c r="A369" s="180" t="s">
        <v>716</v>
      </c>
      <c r="B369" s="180" t="s">
        <v>95</v>
      </c>
      <c r="C369" s="181">
        <v>71</v>
      </c>
    </row>
    <row r="370" spans="1:3" s="1" customFormat="1" ht="29.25" customHeight="1">
      <c r="A370" s="180" t="s">
        <v>717</v>
      </c>
      <c r="B370" s="180" t="s">
        <v>126</v>
      </c>
      <c r="C370" s="181">
        <v>97.54</v>
      </c>
    </row>
    <row r="371" spans="1:3" s="1" customFormat="1" ht="29.25" customHeight="1">
      <c r="A371" s="180" t="s">
        <v>718</v>
      </c>
      <c r="B371" s="180" t="s">
        <v>719</v>
      </c>
      <c r="C371" s="181">
        <v>98</v>
      </c>
    </row>
    <row r="372" spans="1:3" s="1" customFormat="1" ht="29.25" customHeight="1">
      <c r="A372" s="180" t="s">
        <v>720</v>
      </c>
      <c r="B372" s="180" t="s">
        <v>719</v>
      </c>
      <c r="C372" s="181">
        <v>98</v>
      </c>
    </row>
    <row r="373" spans="1:3" s="172" customFormat="1" ht="29.25" customHeight="1">
      <c r="A373" s="180" t="s">
        <v>66</v>
      </c>
      <c r="B373" s="180" t="s">
        <v>67</v>
      </c>
      <c r="C373" s="181">
        <v>423.04</v>
      </c>
    </row>
    <row r="374" spans="1:3" s="172" customFormat="1" ht="29.25" customHeight="1">
      <c r="A374" s="180" t="s">
        <v>721</v>
      </c>
      <c r="B374" s="180" t="s">
        <v>722</v>
      </c>
      <c r="C374" s="181">
        <v>423.04</v>
      </c>
    </row>
    <row r="375" spans="1:3" ht="29.25" customHeight="1">
      <c r="A375" s="180" t="s">
        <v>723</v>
      </c>
      <c r="B375" s="180" t="s">
        <v>722</v>
      </c>
      <c r="C375" s="181">
        <v>423.04</v>
      </c>
    </row>
    <row r="376" spans="1:3" ht="29.25" customHeight="1">
      <c r="A376" s="180" t="s">
        <v>68</v>
      </c>
      <c r="B376" s="180" t="s">
        <v>69</v>
      </c>
      <c r="C376" s="181">
        <v>1457.15</v>
      </c>
    </row>
    <row r="377" spans="1:3" ht="29.25" customHeight="1">
      <c r="A377" s="180" t="s">
        <v>724</v>
      </c>
      <c r="B377" s="180" t="s">
        <v>725</v>
      </c>
      <c r="C377" s="181">
        <v>1366.12</v>
      </c>
    </row>
    <row r="378" spans="1:3" s="71" customFormat="1" ht="29.25" customHeight="1">
      <c r="A378" s="180" t="s">
        <v>726</v>
      </c>
      <c r="B378" s="180" t="s">
        <v>95</v>
      </c>
      <c r="C378" s="181">
        <v>1057.04</v>
      </c>
    </row>
    <row r="379" spans="1:3" ht="29.25" customHeight="1">
      <c r="A379" s="180" t="s">
        <v>727</v>
      </c>
      <c r="B379" s="180" t="s">
        <v>728</v>
      </c>
      <c r="C379" s="181">
        <v>18</v>
      </c>
    </row>
    <row r="380" spans="1:3" ht="29.25" customHeight="1">
      <c r="A380" s="180" t="s">
        <v>729</v>
      </c>
      <c r="B380" s="180" t="s">
        <v>730</v>
      </c>
      <c r="C380" s="181">
        <v>86.5</v>
      </c>
    </row>
    <row r="381" spans="1:3" ht="29.25" customHeight="1">
      <c r="A381" s="180" t="s">
        <v>731</v>
      </c>
      <c r="B381" s="180" t="s">
        <v>732</v>
      </c>
      <c r="C381" s="181">
        <v>20</v>
      </c>
    </row>
    <row r="382" spans="1:3" ht="29.25" customHeight="1">
      <c r="A382" s="180" t="s">
        <v>733</v>
      </c>
      <c r="B382" s="180" t="s">
        <v>734</v>
      </c>
      <c r="C382" s="181">
        <v>174.98</v>
      </c>
    </row>
    <row r="383" spans="1:3" ht="29.25" customHeight="1">
      <c r="A383" s="180" t="s">
        <v>735</v>
      </c>
      <c r="B383" s="180" t="s">
        <v>736</v>
      </c>
      <c r="C383" s="181">
        <v>9.6</v>
      </c>
    </row>
    <row r="384" spans="1:3" ht="29.25" customHeight="1">
      <c r="A384" s="180" t="s">
        <v>737</v>
      </c>
      <c r="B384" s="180" t="s">
        <v>738</v>
      </c>
      <c r="C384" s="181">
        <v>91.03</v>
      </c>
    </row>
    <row r="385" spans="1:3" ht="29.25" customHeight="1">
      <c r="A385" s="180" t="s">
        <v>739</v>
      </c>
      <c r="B385" s="180" t="s">
        <v>95</v>
      </c>
      <c r="C385" s="181">
        <v>55.03</v>
      </c>
    </row>
    <row r="386" spans="1:3" ht="29.25" customHeight="1">
      <c r="A386" s="180" t="s">
        <v>740</v>
      </c>
      <c r="B386" s="180" t="s">
        <v>741</v>
      </c>
      <c r="C386" s="181">
        <v>36</v>
      </c>
    </row>
    <row r="387" spans="1:3" ht="29.25" customHeight="1">
      <c r="A387" s="180" t="s">
        <v>70</v>
      </c>
      <c r="B387" s="180" t="s">
        <v>71</v>
      </c>
      <c r="C387" s="181">
        <v>4980.26</v>
      </c>
    </row>
    <row r="388" spans="1:3" ht="29.25" customHeight="1">
      <c r="A388" s="180" t="s">
        <v>742</v>
      </c>
      <c r="B388" s="180" t="s">
        <v>743</v>
      </c>
      <c r="C388" s="181">
        <v>1733.9</v>
      </c>
    </row>
    <row r="389" spans="1:3" ht="29.25" customHeight="1">
      <c r="A389" s="180" t="s">
        <v>744</v>
      </c>
      <c r="B389" s="180" t="s">
        <v>745</v>
      </c>
      <c r="C389" s="181">
        <v>713.9</v>
      </c>
    </row>
    <row r="390" spans="1:3" ht="29.25" customHeight="1">
      <c r="A390" s="180" t="s">
        <v>746</v>
      </c>
      <c r="B390" s="180" t="s">
        <v>747</v>
      </c>
      <c r="C390" s="181">
        <v>1020</v>
      </c>
    </row>
    <row r="391" spans="1:3" ht="29.25" customHeight="1">
      <c r="A391" s="180" t="s">
        <v>748</v>
      </c>
      <c r="B391" s="180" t="s">
        <v>749</v>
      </c>
      <c r="C391" s="181">
        <v>3246.36</v>
      </c>
    </row>
    <row r="392" spans="1:3" ht="29.25" customHeight="1">
      <c r="A392" s="180" t="s">
        <v>750</v>
      </c>
      <c r="B392" s="180" t="s">
        <v>751</v>
      </c>
      <c r="C392" s="181">
        <v>3246.36</v>
      </c>
    </row>
    <row r="393" spans="1:3" s="71" customFormat="1" ht="29.25" customHeight="1">
      <c r="A393" s="180" t="s">
        <v>72</v>
      </c>
      <c r="B393" s="180" t="s">
        <v>73</v>
      </c>
      <c r="C393" s="181">
        <v>163.53</v>
      </c>
    </row>
    <row r="394" spans="1:3" s="71" customFormat="1" ht="29.25" customHeight="1">
      <c r="A394" s="180" t="s">
        <v>752</v>
      </c>
      <c r="B394" s="180" t="s">
        <v>753</v>
      </c>
      <c r="C394" s="181">
        <v>163.53</v>
      </c>
    </row>
    <row r="395" spans="1:3" ht="29.25" customHeight="1">
      <c r="A395" s="180" t="s">
        <v>754</v>
      </c>
      <c r="B395" s="180" t="s">
        <v>95</v>
      </c>
      <c r="C395" s="181">
        <v>93.53</v>
      </c>
    </row>
    <row r="396" spans="1:3" s="71" customFormat="1" ht="29.25" customHeight="1">
      <c r="A396" s="180" t="s">
        <v>755</v>
      </c>
      <c r="B396" s="180" t="s">
        <v>756</v>
      </c>
      <c r="C396" s="181">
        <v>3</v>
      </c>
    </row>
    <row r="397" spans="1:3" ht="29.25" customHeight="1">
      <c r="A397" s="180" t="s">
        <v>757</v>
      </c>
      <c r="B397" s="180" t="s">
        <v>758</v>
      </c>
      <c r="C397" s="181">
        <v>50</v>
      </c>
    </row>
    <row r="398" spans="1:3" ht="29.25" customHeight="1">
      <c r="A398" s="180" t="s">
        <v>759</v>
      </c>
      <c r="B398" s="180" t="s">
        <v>760</v>
      </c>
      <c r="C398" s="181">
        <v>8</v>
      </c>
    </row>
    <row r="399" spans="1:3" s="71" customFormat="1" ht="29.25" customHeight="1">
      <c r="A399" s="180" t="s">
        <v>761</v>
      </c>
      <c r="B399" s="180" t="s">
        <v>762</v>
      </c>
      <c r="C399" s="181">
        <v>9</v>
      </c>
    </row>
    <row r="400" spans="1:3" ht="29.25" customHeight="1">
      <c r="A400" s="180" t="s">
        <v>74</v>
      </c>
      <c r="B400" s="180" t="s">
        <v>75</v>
      </c>
      <c r="C400" s="181">
        <v>3813.68</v>
      </c>
    </row>
    <row r="401" spans="1:3" ht="29.25" customHeight="1">
      <c r="A401" s="180" t="s">
        <v>763</v>
      </c>
      <c r="B401" s="180" t="s">
        <v>764</v>
      </c>
      <c r="C401" s="181">
        <v>809.76</v>
      </c>
    </row>
    <row r="402" spans="1:3" s="71" customFormat="1" ht="29.25" customHeight="1">
      <c r="A402" s="180" t="s">
        <v>765</v>
      </c>
      <c r="B402" s="180" t="s">
        <v>95</v>
      </c>
      <c r="C402" s="181">
        <v>8</v>
      </c>
    </row>
    <row r="403" spans="1:3" ht="29.25" customHeight="1">
      <c r="A403" s="180" t="s">
        <v>766</v>
      </c>
      <c r="B403" s="180" t="s">
        <v>767</v>
      </c>
      <c r="C403" s="181">
        <v>421.76</v>
      </c>
    </row>
    <row r="404" spans="1:3" ht="29.25" customHeight="1">
      <c r="A404" s="180" t="s">
        <v>768</v>
      </c>
      <c r="B404" s="180" t="s">
        <v>769</v>
      </c>
      <c r="C404" s="181">
        <v>180</v>
      </c>
    </row>
    <row r="405" spans="1:3" ht="29.25" customHeight="1">
      <c r="A405" s="180" t="s">
        <v>770</v>
      </c>
      <c r="B405" s="180" t="s">
        <v>771</v>
      </c>
      <c r="C405" s="181">
        <v>200</v>
      </c>
    </row>
    <row r="406" spans="1:3" ht="29.25" customHeight="1">
      <c r="A406" s="180" t="s">
        <v>772</v>
      </c>
      <c r="B406" s="180" t="s">
        <v>773</v>
      </c>
      <c r="C406" s="181">
        <v>1515</v>
      </c>
    </row>
    <row r="407" spans="1:3" ht="29.25" customHeight="1">
      <c r="A407" s="180" t="s">
        <v>774</v>
      </c>
      <c r="B407" s="180" t="s">
        <v>775</v>
      </c>
      <c r="C407" s="181">
        <v>1515</v>
      </c>
    </row>
    <row r="408" spans="1:3" ht="29.25" customHeight="1">
      <c r="A408" s="180" t="s">
        <v>776</v>
      </c>
      <c r="B408" s="180" t="s">
        <v>777</v>
      </c>
      <c r="C408" s="181">
        <v>1316.92</v>
      </c>
    </row>
    <row r="409" spans="1:3" ht="29.25" customHeight="1">
      <c r="A409" s="180" t="s">
        <v>778</v>
      </c>
      <c r="B409" s="180" t="s">
        <v>95</v>
      </c>
      <c r="C409" s="181">
        <v>1316.92</v>
      </c>
    </row>
    <row r="410" spans="1:3" ht="29.25" customHeight="1">
      <c r="A410" s="180" t="s">
        <v>779</v>
      </c>
      <c r="B410" s="180" t="s">
        <v>780</v>
      </c>
      <c r="C410" s="181">
        <v>1</v>
      </c>
    </row>
    <row r="411" spans="1:3" ht="29.25" customHeight="1">
      <c r="A411" s="180" t="s">
        <v>781</v>
      </c>
      <c r="B411" s="180" t="s">
        <v>782</v>
      </c>
      <c r="C411" s="181">
        <v>1</v>
      </c>
    </row>
    <row r="412" spans="1:3" ht="29.25" customHeight="1">
      <c r="A412" s="180" t="s">
        <v>783</v>
      </c>
      <c r="B412" s="180" t="s">
        <v>784</v>
      </c>
      <c r="C412" s="181">
        <v>171</v>
      </c>
    </row>
    <row r="413" spans="1:3" ht="29.25" customHeight="1">
      <c r="A413" s="180" t="s">
        <v>785</v>
      </c>
      <c r="B413" s="180" t="s">
        <v>786</v>
      </c>
      <c r="C413" s="181">
        <v>101</v>
      </c>
    </row>
    <row r="414" spans="1:3" ht="29.25" customHeight="1">
      <c r="A414" s="180" t="s">
        <v>787</v>
      </c>
      <c r="B414" s="180" t="s">
        <v>788</v>
      </c>
      <c r="C414" s="181">
        <v>70</v>
      </c>
    </row>
    <row r="415" spans="1:3" ht="29.25" customHeight="1">
      <c r="A415" s="180" t="s">
        <v>76</v>
      </c>
      <c r="B415" s="180" t="s">
        <v>77</v>
      </c>
      <c r="C415" s="181">
        <v>1000</v>
      </c>
    </row>
    <row r="416" spans="1:3" ht="24.75" customHeight="1">
      <c r="A416" s="180" t="s">
        <v>78</v>
      </c>
      <c r="B416" s="180" t="s">
        <v>79</v>
      </c>
      <c r="C416" s="181">
        <v>32390.83</v>
      </c>
    </row>
    <row r="417" spans="1:3" ht="29.25" customHeight="1">
      <c r="A417" s="180" t="s">
        <v>789</v>
      </c>
      <c r="B417" s="180" t="s">
        <v>790</v>
      </c>
      <c r="C417" s="181">
        <v>32370.83</v>
      </c>
    </row>
    <row r="418" spans="1:3" ht="29.25" customHeight="1">
      <c r="A418" s="180" t="s">
        <v>791</v>
      </c>
      <c r="B418" s="180" t="s">
        <v>79</v>
      </c>
      <c r="C418" s="181">
        <v>20</v>
      </c>
    </row>
    <row r="419" spans="1:3" ht="29.25" customHeight="1">
      <c r="A419" s="180" t="s">
        <v>792</v>
      </c>
      <c r="B419" s="180" t="s">
        <v>79</v>
      </c>
      <c r="C419" s="181">
        <v>20</v>
      </c>
    </row>
    <row r="420" spans="1:3" ht="29.25" customHeight="1">
      <c r="A420" s="180" t="s">
        <v>80</v>
      </c>
      <c r="B420" s="180" t="s">
        <v>81</v>
      </c>
      <c r="C420" s="181">
        <v>16000</v>
      </c>
    </row>
    <row r="421" spans="1:3" ht="29.25" customHeight="1">
      <c r="A421" s="180" t="s">
        <v>793</v>
      </c>
      <c r="B421" s="180" t="s">
        <v>794</v>
      </c>
      <c r="C421" s="181">
        <v>16000</v>
      </c>
    </row>
    <row r="422" spans="1:3" ht="29.25" customHeight="1">
      <c r="A422" s="180" t="s">
        <v>795</v>
      </c>
      <c r="B422" s="180" t="s">
        <v>796</v>
      </c>
      <c r="C422" s="181">
        <v>16000</v>
      </c>
    </row>
    <row r="423" spans="1:3" ht="29.25" customHeight="1">
      <c r="A423" s="180" t="s">
        <v>82</v>
      </c>
      <c r="B423" s="180" t="s">
        <v>83</v>
      </c>
      <c r="C423" s="181">
        <v>7610</v>
      </c>
    </row>
    <row r="424" spans="1:3" ht="29.25" customHeight="1">
      <c r="A424" s="180" t="s">
        <v>797</v>
      </c>
      <c r="B424" s="180" t="s">
        <v>798</v>
      </c>
      <c r="C424" s="181">
        <v>7610</v>
      </c>
    </row>
    <row r="425" spans="1:3" ht="29.25" customHeight="1">
      <c r="A425" s="180" t="s">
        <v>799</v>
      </c>
      <c r="B425" s="180" t="s">
        <v>800</v>
      </c>
      <c r="C425" s="181">
        <v>7610</v>
      </c>
    </row>
    <row r="426" spans="1:3" ht="29.25" customHeight="1">
      <c r="A426" s="180" t="s">
        <v>84</v>
      </c>
      <c r="B426" s="180" t="s">
        <v>85</v>
      </c>
      <c r="C426" s="181">
        <v>63</v>
      </c>
    </row>
    <row r="427" spans="1:3" ht="29.25" customHeight="1">
      <c r="A427" s="180" t="s">
        <v>801</v>
      </c>
      <c r="B427" s="180" t="s">
        <v>802</v>
      </c>
      <c r="C427" s="181">
        <v>63</v>
      </c>
    </row>
  </sheetData>
  <sheetProtection/>
  <autoFilter ref="A4:C403"/>
  <mergeCells count="2">
    <mergeCell ref="A2:C2"/>
    <mergeCell ref="A5:B5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C49"/>
  <sheetViews>
    <sheetView workbookViewId="0" topLeftCell="A1">
      <selection activeCell="G9" sqref="G9"/>
    </sheetView>
  </sheetViews>
  <sheetFormatPr defaultColWidth="8.8515625" defaultRowHeight="15"/>
  <cols>
    <col min="1" max="1" width="13.140625" style="27" customWidth="1"/>
    <col min="2" max="2" width="40.57421875" style="28" customWidth="1"/>
    <col min="3" max="3" width="15.57421875" style="119" customWidth="1"/>
    <col min="4" max="16384" width="9.00390625" style="28" bestFit="1" customWidth="1"/>
  </cols>
  <sheetData>
    <row r="1" ht="15">
      <c r="A1" s="30" t="s">
        <v>803</v>
      </c>
    </row>
    <row r="2" spans="1:3" ht="24.75" customHeight="1">
      <c r="A2" s="32" t="s">
        <v>804</v>
      </c>
      <c r="B2" s="32"/>
      <c r="C2" s="32"/>
    </row>
    <row r="3" spans="1:3" s="25" customFormat="1" ht="14.25">
      <c r="A3" s="30"/>
      <c r="C3" s="120" t="s">
        <v>34</v>
      </c>
    </row>
    <row r="4" spans="1:3" s="26" customFormat="1" ht="30" customHeight="1">
      <c r="A4" s="34" t="s">
        <v>89</v>
      </c>
      <c r="B4" s="34" t="s">
        <v>90</v>
      </c>
      <c r="C4" s="38" t="s">
        <v>4</v>
      </c>
    </row>
    <row r="5" spans="1:3" s="149" customFormat="1" ht="30" customHeight="1">
      <c r="A5" s="166" t="s">
        <v>5</v>
      </c>
      <c r="B5" s="167"/>
      <c r="C5" s="168">
        <v>150461</v>
      </c>
    </row>
    <row r="6" spans="1:3" ht="30" customHeight="1">
      <c r="A6" s="169" t="s">
        <v>805</v>
      </c>
      <c r="B6" s="169" t="s">
        <v>806</v>
      </c>
      <c r="C6" s="170">
        <v>117501.76</v>
      </c>
    </row>
    <row r="7" spans="1:3" ht="30" customHeight="1">
      <c r="A7" s="169" t="s">
        <v>807</v>
      </c>
      <c r="B7" s="169" t="s">
        <v>808</v>
      </c>
      <c r="C7" s="170">
        <v>50888.9</v>
      </c>
    </row>
    <row r="8" spans="1:3" ht="30" customHeight="1">
      <c r="A8" s="169" t="s">
        <v>809</v>
      </c>
      <c r="B8" s="171" t="s">
        <v>810</v>
      </c>
      <c r="C8" s="170">
        <v>11029.95</v>
      </c>
    </row>
    <row r="9" spans="1:3" ht="30" customHeight="1">
      <c r="A9" s="169" t="s">
        <v>811</v>
      </c>
      <c r="B9" s="169" t="s">
        <v>812</v>
      </c>
      <c r="C9" s="170">
        <v>9100.7</v>
      </c>
    </row>
    <row r="10" spans="1:3" s="149" customFormat="1" ht="30" customHeight="1">
      <c r="A10" s="169" t="s">
        <v>813</v>
      </c>
      <c r="B10" s="169" t="s">
        <v>814</v>
      </c>
      <c r="C10" s="170">
        <v>13133.48</v>
      </c>
    </row>
    <row r="11" spans="1:3" ht="30" customHeight="1">
      <c r="A11" s="169" t="s">
        <v>815</v>
      </c>
      <c r="B11" s="171" t="s">
        <v>816</v>
      </c>
      <c r="C11" s="170">
        <v>8846.29</v>
      </c>
    </row>
    <row r="12" spans="1:3" ht="30" customHeight="1">
      <c r="A12" s="169" t="s">
        <v>817</v>
      </c>
      <c r="B12" s="169" t="s">
        <v>818</v>
      </c>
      <c r="C12" s="170">
        <v>3591.63</v>
      </c>
    </row>
    <row r="13" spans="1:3" ht="30" customHeight="1">
      <c r="A13" s="169" t="s">
        <v>819</v>
      </c>
      <c r="B13" s="171" t="s">
        <v>820</v>
      </c>
      <c r="C13" s="170">
        <v>684.01</v>
      </c>
    </row>
    <row r="14" spans="1:3" ht="30" customHeight="1">
      <c r="A14" s="169" t="s">
        <v>821</v>
      </c>
      <c r="B14" s="169" t="s">
        <v>822</v>
      </c>
      <c r="C14" s="170">
        <v>7175.23</v>
      </c>
    </row>
    <row r="15" spans="1:3" ht="30" customHeight="1">
      <c r="A15" s="169" t="s">
        <v>823</v>
      </c>
      <c r="B15" s="169" t="s">
        <v>824</v>
      </c>
      <c r="C15" s="170">
        <v>13051.57</v>
      </c>
    </row>
    <row r="16" spans="1:3" ht="30" customHeight="1">
      <c r="A16" s="169" t="s">
        <v>825</v>
      </c>
      <c r="B16" s="169" t="s">
        <v>826</v>
      </c>
      <c r="C16" s="170">
        <v>12297.19</v>
      </c>
    </row>
    <row r="17" spans="1:3" ht="30" customHeight="1">
      <c r="A17" s="169" t="s">
        <v>827</v>
      </c>
      <c r="B17" s="169" t="s">
        <v>828</v>
      </c>
      <c r="C17" s="170">
        <v>3339.98</v>
      </c>
    </row>
    <row r="18" spans="1:3" ht="30" customHeight="1">
      <c r="A18" s="169" t="s">
        <v>829</v>
      </c>
      <c r="B18" s="169" t="s">
        <v>830</v>
      </c>
      <c r="C18" s="170">
        <v>84.03</v>
      </c>
    </row>
    <row r="19" spans="1:3" ht="30" customHeight="1">
      <c r="A19" s="169" t="s">
        <v>831</v>
      </c>
      <c r="B19" s="169" t="s">
        <v>832</v>
      </c>
      <c r="C19" s="170">
        <v>5</v>
      </c>
    </row>
    <row r="20" spans="1:3" ht="30" customHeight="1">
      <c r="A20" s="169" t="s">
        <v>833</v>
      </c>
      <c r="B20" s="169" t="s">
        <v>834</v>
      </c>
      <c r="C20" s="170">
        <v>5.1</v>
      </c>
    </row>
    <row r="21" spans="1:3" s="149" customFormat="1" ht="30" customHeight="1">
      <c r="A21" s="169" t="s">
        <v>835</v>
      </c>
      <c r="B21" s="169" t="s">
        <v>836</v>
      </c>
      <c r="C21" s="170">
        <v>39.25</v>
      </c>
    </row>
    <row r="22" spans="1:3" ht="30" customHeight="1">
      <c r="A22" s="169" t="s">
        <v>837</v>
      </c>
      <c r="B22" s="169" t="s">
        <v>838</v>
      </c>
      <c r="C22" s="170">
        <v>550.51</v>
      </c>
    </row>
    <row r="23" spans="1:3" ht="30" customHeight="1">
      <c r="A23" s="169" t="s">
        <v>839</v>
      </c>
      <c r="B23" s="169" t="s">
        <v>840</v>
      </c>
      <c r="C23" s="170">
        <v>981.07</v>
      </c>
    </row>
    <row r="24" spans="1:3" ht="30" customHeight="1">
      <c r="A24" s="169" t="s">
        <v>841</v>
      </c>
      <c r="B24" s="169" t="s">
        <v>842</v>
      </c>
      <c r="C24" s="170">
        <v>275.97</v>
      </c>
    </row>
    <row r="25" spans="1:3" ht="30" customHeight="1">
      <c r="A25" s="169" t="s">
        <v>843</v>
      </c>
      <c r="B25" s="169" t="s">
        <v>844</v>
      </c>
      <c r="C25" s="170">
        <v>53.8</v>
      </c>
    </row>
    <row r="26" spans="1:3" ht="30" customHeight="1">
      <c r="A26" s="169" t="s">
        <v>845</v>
      </c>
      <c r="B26" s="169" t="s">
        <v>846</v>
      </c>
      <c r="C26" s="170">
        <v>1091.55</v>
      </c>
    </row>
    <row r="27" spans="1:3" ht="30" customHeight="1">
      <c r="A27" s="169" t="s">
        <v>847</v>
      </c>
      <c r="B27" s="169" t="s">
        <v>848</v>
      </c>
      <c r="C27" s="170">
        <v>18</v>
      </c>
    </row>
    <row r="28" spans="1:3" s="149" customFormat="1" ht="30" customHeight="1">
      <c r="A28" s="169" t="s">
        <v>849</v>
      </c>
      <c r="B28" s="169" t="s">
        <v>850</v>
      </c>
      <c r="C28" s="170">
        <v>291.06</v>
      </c>
    </row>
    <row r="29" spans="1:3" ht="30" customHeight="1">
      <c r="A29" s="169" t="s">
        <v>851</v>
      </c>
      <c r="B29" s="169" t="s">
        <v>852</v>
      </c>
      <c r="C29" s="170">
        <v>179.99</v>
      </c>
    </row>
    <row r="30" spans="1:3" ht="30" customHeight="1">
      <c r="A30" s="169" t="s">
        <v>853</v>
      </c>
      <c r="B30" s="169" t="s">
        <v>854</v>
      </c>
      <c r="C30" s="170">
        <v>15.08</v>
      </c>
    </row>
    <row r="31" spans="1:3" ht="30.75" customHeight="1">
      <c r="A31" s="169" t="s">
        <v>855</v>
      </c>
      <c r="B31" s="169" t="s">
        <v>856</v>
      </c>
      <c r="C31" s="170">
        <v>30.87</v>
      </c>
    </row>
    <row r="32" spans="1:3" ht="30.75" customHeight="1">
      <c r="A32" s="169" t="s">
        <v>857</v>
      </c>
      <c r="B32" s="169" t="s">
        <v>858</v>
      </c>
      <c r="C32" s="170">
        <v>285.08</v>
      </c>
    </row>
    <row r="33" spans="1:3" s="149" customFormat="1" ht="30.75" customHeight="1">
      <c r="A33" s="169" t="s">
        <v>859</v>
      </c>
      <c r="B33" s="169" t="s">
        <v>860</v>
      </c>
      <c r="C33" s="170">
        <v>55.2</v>
      </c>
    </row>
    <row r="34" spans="1:3" ht="30.75" customHeight="1">
      <c r="A34" s="169" t="s">
        <v>861</v>
      </c>
      <c r="B34" s="169" t="s">
        <v>862</v>
      </c>
      <c r="C34" s="170">
        <v>85.9</v>
      </c>
    </row>
    <row r="35" spans="1:3" ht="30.75" customHeight="1">
      <c r="A35" s="169" t="s">
        <v>863</v>
      </c>
      <c r="B35" s="169" t="s">
        <v>864</v>
      </c>
      <c r="C35" s="170">
        <v>880.73</v>
      </c>
    </row>
    <row r="36" spans="1:3" s="149" customFormat="1" ht="30.75" customHeight="1">
      <c r="A36" s="169" t="s">
        <v>865</v>
      </c>
      <c r="B36" s="169" t="s">
        <v>866</v>
      </c>
      <c r="C36" s="170">
        <v>268</v>
      </c>
    </row>
    <row r="37" spans="1:3" ht="30.75" customHeight="1">
      <c r="A37" s="169" t="s">
        <v>867</v>
      </c>
      <c r="B37" s="169" t="s">
        <v>868</v>
      </c>
      <c r="C37" s="170">
        <v>738.84</v>
      </c>
    </row>
    <row r="38" spans="1:3" ht="30.75" customHeight="1">
      <c r="A38" s="169" t="s">
        <v>869</v>
      </c>
      <c r="B38" s="169" t="s">
        <v>870</v>
      </c>
      <c r="C38" s="170">
        <v>873</v>
      </c>
    </row>
    <row r="39" spans="1:3" s="149" customFormat="1" ht="30.75" customHeight="1">
      <c r="A39" s="169" t="s">
        <v>871</v>
      </c>
      <c r="B39" s="171" t="s">
        <v>872</v>
      </c>
      <c r="C39" s="170">
        <v>429.46</v>
      </c>
    </row>
    <row r="40" spans="1:3" ht="30.75" customHeight="1">
      <c r="A40" s="169" t="s">
        <v>873</v>
      </c>
      <c r="B40" s="171" t="s">
        <v>874</v>
      </c>
      <c r="C40" s="170">
        <v>1111.42</v>
      </c>
    </row>
    <row r="41" spans="1:3" s="149" customFormat="1" ht="30.75" customHeight="1">
      <c r="A41" s="169" t="s">
        <v>875</v>
      </c>
      <c r="B41" s="169" t="s">
        <v>876</v>
      </c>
      <c r="C41" s="170">
        <v>608.3</v>
      </c>
    </row>
    <row r="42" spans="1:3" ht="30.75" customHeight="1">
      <c r="A42" s="169" t="s">
        <v>877</v>
      </c>
      <c r="B42" s="169" t="s">
        <v>878</v>
      </c>
      <c r="C42" s="170">
        <v>20550.58</v>
      </c>
    </row>
    <row r="43" spans="1:3" ht="30.75" customHeight="1">
      <c r="A43" s="169" t="s">
        <v>879</v>
      </c>
      <c r="B43" s="169" t="s">
        <v>880</v>
      </c>
      <c r="C43" s="170">
        <v>531.83</v>
      </c>
    </row>
    <row r="44" spans="1:3" ht="30.75" customHeight="1">
      <c r="A44" s="169" t="s">
        <v>881</v>
      </c>
      <c r="B44" s="169" t="s">
        <v>882</v>
      </c>
      <c r="C44" s="170">
        <v>2990.79</v>
      </c>
    </row>
    <row r="45" spans="1:3" ht="30.75" customHeight="1">
      <c r="A45" s="169" t="s">
        <v>883</v>
      </c>
      <c r="B45" s="169" t="s">
        <v>884</v>
      </c>
      <c r="C45" s="170">
        <v>58.95</v>
      </c>
    </row>
    <row r="46" spans="1:3" ht="30.75" customHeight="1">
      <c r="A46" s="169" t="s">
        <v>885</v>
      </c>
      <c r="B46" s="169" t="s">
        <v>886</v>
      </c>
      <c r="C46" s="170">
        <v>556.86</v>
      </c>
    </row>
    <row r="47" spans="1:3" s="149" customFormat="1" ht="30.75" customHeight="1">
      <c r="A47" s="169" t="s">
        <v>887</v>
      </c>
      <c r="B47" s="169" t="s">
        <v>888</v>
      </c>
      <c r="C47" s="170">
        <v>16412.15</v>
      </c>
    </row>
    <row r="48" spans="1:3" ht="30.75" customHeight="1">
      <c r="A48" s="169" t="s">
        <v>889</v>
      </c>
      <c r="B48" s="169" t="s">
        <v>890</v>
      </c>
      <c r="C48" s="170">
        <v>111.9</v>
      </c>
    </row>
    <row r="49" spans="1:3" s="149" customFormat="1" ht="30.75" customHeight="1">
      <c r="A49" s="169" t="s">
        <v>891</v>
      </c>
      <c r="B49" s="169" t="s">
        <v>892</v>
      </c>
      <c r="C49" s="170">
        <v>111.9</v>
      </c>
    </row>
  </sheetData>
  <sheetProtection/>
  <autoFilter ref="A4:C49"/>
  <mergeCells count="1">
    <mergeCell ref="A2:C2"/>
  </mergeCells>
  <printOptions horizontalCentered="1"/>
  <pageMargins left="0.9199999999999999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D28"/>
  <sheetViews>
    <sheetView workbookViewId="0" topLeftCell="A1">
      <selection activeCell="H8" sqref="H8"/>
    </sheetView>
  </sheetViews>
  <sheetFormatPr defaultColWidth="7.00390625" defaultRowHeight="15"/>
  <cols>
    <col min="1" max="4" width="20.57421875" style="72" customWidth="1"/>
    <col min="5" max="16384" width="7.00390625" style="6" customWidth="1"/>
  </cols>
  <sheetData>
    <row r="1" spans="1:4" ht="14.25">
      <c r="A1" s="7" t="s">
        <v>893</v>
      </c>
      <c r="B1" s="7"/>
      <c r="C1" s="7"/>
      <c r="D1" s="7"/>
    </row>
    <row r="2" spans="1:4" ht="49.5" customHeight="1">
      <c r="A2" s="73" t="s">
        <v>894</v>
      </c>
      <c r="B2" s="74"/>
      <c r="C2" s="74"/>
      <c r="D2" s="74"/>
    </row>
    <row r="3" ht="14.25">
      <c r="D3" s="58" t="s">
        <v>895</v>
      </c>
    </row>
    <row r="4" spans="1:4" s="71" customFormat="1" ht="30" customHeight="1">
      <c r="A4" s="76" t="s">
        <v>896</v>
      </c>
      <c r="B4" s="10" t="s">
        <v>897</v>
      </c>
      <c r="C4" s="10" t="s">
        <v>898</v>
      </c>
      <c r="D4" s="76" t="s">
        <v>899</v>
      </c>
    </row>
    <row r="5" spans="1:4" ht="30" customHeight="1">
      <c r="A5" s="78"/>
      <c r="B5" s="93"/>
      <c r="C5" s="93"/>
      <c r="D5" s="93"/>
    </row>
    <row r="6" spans="1:4" ht="30" customHeight="1">
      <c r="A6" s="78"/>
      <c r="B6" s="93"/>
      <c r="C6" s="93"/>
      <c r="D6" s="93"/>
    </row>
    <row r="7" spans="1:4" ht="30" customHeight="1">
      <c r="A7" s="78"/>
      <c r="B7" s="93"/>
      <c r="C7" s="93"/>
      <c r="D7" s="93"/>
    </row>
    <row r="8" spans="1:4" ht="30" customHeight="1">
      <c r="A8" s="78"/>
      <c r="B8" s="93"/>
      <c r="C8" s="93"/>
      <c r="D8" s="93"/>
    </row>
    <row r="9" spans="1:4" ht="30" customHeight="1">
      <c r="A9" s="78"/>
      <c r="B9" s="93"/>
      <c r="C9" s="93"/>
      <c r="D9" s="93"/>
    </row>
    <row r="10" spans="1:4" ht="30" customHeight="1">
      <c r="A10" s="78"/>
      <c r="B10" s="93"/>
      <c r="C10" s="93"/>
      <c r="D10" s="93"/>
    </row>
    <row r="11" spans="1:4" ht="30" customHeight="1">
      <c r="A11" s="78"/>
      <c r="B11" s="163"/>
      <c r="C11" s="163"/>
      <c r="D11" s="163"/>
    </row>
    <row r="12" spans="1:4" ht="30" customHeight="1">
      <c r="A12" s="10" t="s">
        <v>900</v>
      </c>
      <c r="B12" s="78" t="s">
        <v>901</v>
      </c>
      <c r="C12" s="78" t="s">
        <v>901</v>
      </c>
      <c r="D12" s="78" t="s">
        <v>901</v>
      </c>
    </row>
    <row r="13" spans="1:4" ht="30" customHeight="1">
      <c r="A13" s="164" t="s">
        <v>902</v>
      </c>
      <c r="B13" s="165"/>
      <c r="C13" s="165"/>
      <c r="D13" s="165"/>
    </row>
    <row r="14" ht="19.5" customHeight="1"/>
    <row r="15" ht="19.5" customHeight="1"/>
    <row r="16" ht="19.5" customHeight="1"/>
    <row r="17" spans="1:4" ht="19.5" customHeight="1">
      <c r="A17" s="6"/>
      <c r="B17" s="6"/>
      <c r="C17" s="6"/>
      <c r="D17" s="6"/>
    </row>
    <row r="18" spans="1:4" ht="19.5" customHeight="1">
      <c r="A18" s="6"/>
      <c r="B18" s="6"/>
      <c r="C18" s="6"/>
      <c r="D18" s="6"/>
    </row>
    <row r="19" spans="1:4" ht="19.5" customHeight="1">
      <c r="A19" s="6"/>
      <c r="B19" s="6"/>
      <c r="C19" s="6"/>
      <c r="D19" s="6"/>
    </row>
    <row r="20" spans="1:4" ht="19.5" customHeight="1">
      <c r="A20" s="6"/>
      <c r="B20" s="6"/>
      <c r="C20" s="6"/>
      <c r="D20" s="6"/>
    </row>
    <row r="21" spans="1:4" ht="19.5" customHeight="1">
      <c r="A21" s="6"/>
      <c r="B21" s="6"/>
      <c r="C21" s="6"/>
      <c r="D21" s="6"/>
    </row>
    <row r="22" spans="1:4" ht="19.5" customHeight="1">
      <c r="A22" s="6"/>
      <c r="B22" s="6"/>
      <c r="C22" s="6"/>
      <c r="D22" s="6"/>
    </row>
    <row r="23" spans="1:4" ht="19.5" customHeight="1">
      <c r="A23" s="6"/>
      <c r="B23" s="6"/>
      <c r="C23" s="6"/>
      <c r="D23" s="6"/>
    </row>
    <row r="24" spans="1:4" ht="19.5" customHeight="1">
      <c r="A24" s="6"/>
      <c r="B24" s="6"/>
      <c r="C24" s="6"/>
      <c r="D24" s="6"/>
    </row>
    <row r="25" spans="1:4" ht="19.5" customHeight="1">
      <c r="A25" s="6"/>
      <c r="B25" s="6"/>
      <c r="C25" s="6"/>
      <c r="D25" s="6"/>
    </row>
    <row r="26" spans="1:4" ht="19.5" customHeight="1">
      <c r="A26" s="6"/>
      <c r="B26" s="6"/>
      <c r="C26" s="6"/>
      <c r="D26" s="6"/>
    </row>
    <row r="27" spans="1:4" ht="19.5" customHeight="1">
      <c r="A27" s="6"/>
      <c r="B27" s="6"/>
      <c r="C27" s="6"/>
      <c r="D27" s="6"/>
    </row>
    <row r="28" spans="1:4" ht="19.5" customHeight="1">
      <c r="A28" s="6"/>
      <c r="B28" s="6"/>
      <c r="C28" s="6"/>
      <c r="D28" s="6"/>
    </row>
  </sheetData>
  <sheetProtection/>
  <mergeCells count="2">
    <mergeCell ref="A2:D2"/>
    <mergeCell ref="A13:D13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9"/>
  <sheetViews>
    <sheetView workbookViewId="0" topLeftCell="A1">
      <selection activeCell="H8" sqref="H8"/>
    </sheetView>
  </sheetViews>
  <sheetFormatPr defaultColWidth="0" defaultRowHeight="15"/>
  <cols>
    <col min="1" max="1" width="60.57421875" style="52" customWidth="1"/>
    <col min="2" max="2" width="15.57421875" style="52" customWidth="1"/>
    <col min="3" max="3" width="8.00390625" style="52" bestFit="1" customWidth="1"/>
    <col min="4" max="4" width="7.8515625" style="52" bestFit="1" customWidth="1"/>
    <col min="5" max="5" width="8.421875" style="52" hidden="1" customWidth="1"/>
    <col min="6" max="6" width="7.8515625" style="52" hidden="1" customWidth="1"/>
    <col min="7" max="254" width="7.8515625" style="52" customWidth="1"/>
    <col min="255" max="255" width="35.7109375" style="52" customWidth="1"/>
    <col min="256" max="256" width="0" style="52" hidden="1" customWidth="1"/>
  </cols>
  <sheetData>
    <row r="1" spans="1:2" ht="18">
      <c r="A1" s="53" t="s">
        <v>903</v>
      </c>
      <c r="B1" s="54"/>
    </row>
    <row r="2" spans="1:2" ht="24.75" customHeight="1">
      <c r="A2" s="159" t="s">
        <v>904</v>
      </c>
      <c r="B2" s="160"/>
    </row>
    <row r="3" spans="1:2" s="48" customFormat="1" ht="14.25">
      <c r="A3" s="57"/>
      <c r="B3" s="58" t="s">
        <v>895</v>
      </c>
    </row>
    <row r="4" spans="1:3" s="49" customFormat="1" ht="30" customHeight="1">
      <c r="A4" s="59" t="s">
        <v>905</v>
      </c>
      <c r="B4" s="60" t="s">
        <v>906</v>
      </c>
      <c r="C4" s="61"/>
    </row>
    <row r="5" spans="1:3" s="50" customFormat="1" ht="30" customHeight="1">
      <c r="A5" s="62"/>
      <c r="B5" s="62"/>
      <c r="C5" s="64"/>
    </row>
    <row r="6" spans="1:5" s="48" customFormat="1" ht="30" customHeight="1">
      <c r="A6" s="62"/>
      <c r="B6" s="62"/>
      <c r="C6" s="65"/>
      <c r="E6" s="48">
        <v>988753</v>
      </c>
    </row>
    <row r="7" spans="1:5" s="48" customFormat="1" ht="30" customHeight="1">
      <c r="A7" s="62"/>
      <c r="B7" s="62"/>
      <c r="C7" s="65"/>
      <c r="E7" s="48">
        <v>822672</v>
      </c>
    </row>
    <row r="8" spans="1:3" s="51" customFormat="1" ht="30" customHeight="1">
      <c r="A8" s="59" t="s">
        <v>907</v>
      </c>
      <c r="B8" s="67">
        <v>0</v>
      </c>
      <c r="C8" s="68"/>
    </row>
    <row r="9" spans="1:2" ht="30" customHeight="1">
      <c r="A9" s="161" t="s">
        <v>908</v>
      </c>
      <c r="B9" s="162"/>
    </row>
  </sheetData>
  <sheetProtection/>
  <mergeCells count="2">
    <mergeCell ref="A2:B2"/>
    <mergeCell ref="A9:B9"/>
  </mergeCells>
  <printOptions horizontalCentered="1"/>
  <pageMargins left="0.7900000000000001" right="0.75" top="1.1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B15"/>
  <sheetViews>
    <sheetView workbookViewId="0" topLeftCell="A1">
      <selection activeCell="E9" sqref="E9"/>
    </sheetView>
  </sheetViews>
  <sheetFormatPr defaultColWidth="8.8515625" defaultRowHeight="15"/>
  <cols>
    <col min="1" max="1" width="46.57421875" style="28" customWidth="1"/>
    <col min="2" max="2" width="16.7109375" style="150" customWidth="1"/>
    <col min="3" max="16384" width="9.00390625" style="28" bestFit="1" customWidth="1"/>
  </cols>
  <sheetData>
    <row r="1" ht="14.25">
      <c r="A1" s="25" t="s">
        <v>909</v>
      </c>
    </row>
    <row r="2" spans="1:2" ht="30" customHeight="1">
      <c r="A2" s="32" t="s">
        <v>910</v>
      </c>
      <c r="B2" s="32"/>
    </row>
    <row r="3" s="25" customFormat="1" ht="15">
      <c r="B3" s="151" t="s">
        <v>34</v>
      </c>
    </row>
    <row r="4" spans="1:2" s="26" customFormat="1" ht="30" customHeight="1">
      <c r="A4" s="152" t="s">
        <v>911</v>
      </c>
      <c r="B4" s="153" t="s">
        <v>912</v>
      </c>
    </row>
    <row r="5" spans="1:2" s="148" customFormat="1" ht="30" customHeight="1">
      <c r="A5" s="154" t="s">
        <v>913</v>
      </c>
      <c r="B5" s="155">
        <f>SUM(B6:B15)</f>
        <v>196268</v>
      </c>
    </row>
    <row r="6" spans="1:2" s="25" customFormat="1" ht="30" customHeight="1">
      <c r="A6" s="156" t="s">
        <v>914</v>
      </c>
      <c r="B6" s="157">
        <v>9000</v>
      </c>
    </row>
    <row r="7" spans="1:2" s="26" customFormat="1" ht="30" customHeight="1">
      <c r="A7" s="156" t="s">
        <v>915</v>
      </c>
      <c r="B7" s="157">
        <v>800</v>
      </c>
    </row>
    <row r="8" spans="1:2" ht="30" customHeight="1">
      <c r="A8" s="156" t="s">
        <v>916</v>
      </c>
      <c r="B8" s="157">
        <v>171000</v>
      </c>
    </row>
    <row r="9" spans="1:2" ht="30" customHeight="1">
      <c r="A9" s="156" t="s">
        <v>917</v>
      </c>
      <c r="B9" s="157">
        <v>350</v>
      </c>
    </row>
    <row r="10" spans="1:2" ht="30" customHeight="1">
      <c r="A10" s="156" t="s">
        <v>918</v>
      </c>
      <c r="B10" s="157">
        <v>10006</v>
      </c>
    </row>
    <row r="11" spans="1:2" ht="30" customHeight="1">
      <c r="A11" s="156" t="s">
        <v>919</v>
      </c>
      <c r="B11" s="157">
        <v>300</v>
      </c>
    </row>
    <row r="12" spans="1:2" ht="30" customHeight="1">
      <c r="A12" s="156" t="s">
        <v>920</v>
      </c>
      <c r="B12" s="158"/>
    </row>
    <row r="13" spans="1:2" ht="30" customHeight="1">
      <c r="A13" s="156" t="s">
        <v>921</v>
      </c>
      <c r="B13" s="158">
        <v>2900</v>
      </c>
    </row>
    <row r="14" spans="1:2" ht="30" customHeight="1">
      <c r="A14" s="156" t="s">
        <v>922</v>
      </c>
      <c r="B14" s="158">
        <v>1912</v>
      </c>
    </row>
    <row r="15" spans="1:2" s="149" customFormat="1" ht="30" customHeight="1">
      <c r="A15" s="156" t="s">
        <v>923</v>
      </c>
      <c r="B15" s="158"/>
    </row>
  </sheetData>
  <sheetProtection/>
  <mergeCells count="1">
    <mergeCell ref="A2:B2"/>
  </mergeCells>
  <printOptions horizontalCentered="1"/>
  <pageMargins left="0.9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B64"/>
  <sheetViews>
    <sheetView workbookViewId="0" topLeftCell="A1">
      <selection activeCell="A5" sqref="A5:IV5"/>
    </sheetView>
  </sheetViews>
  <sheetFormatPr defaultColWidth="7.00390625" defaultRowHeight="15"/>
  <cols>
    <col min="1" max="1" width="50.00390625" style="72" customWidth="1"/>
    <col min="2" max="2" width="15.57421875" style="146" customWidth="1"/>
    <col min="3" max="16384" width="7.00390625" style="6" customWidth="1"/>
  </cols>
  <sheetData>
    <row r="1" ht="14.25">
      <c r="A1" s="7" t="s">
        <v>924</v>
      </c>
    </row>
    <row r="2" spans="1:2" ht="24.75" customHeight="1">
      <c r="A2" s="8" t="s">
        <v>925</v>
      </c>
      <c r="B2" s="129"/>
    </row>
    <row r="3" spans="1:2" s="1" customFormat="1" ht="14.25">
      <c r="A3" s="72"/>
      <c r="B3" s="147" t="s">
        <v>34</v>
      </c>
    </row>
    <row r="4" spans="1:2" s="1" customFormat="1" ht="30" customHeight="1">
      <c r="A4" s="10" t="s">
        <v>926</v>
      </c>
      <c r="B4" s="12" t="s">
        <v>4</v>
      </c>
    </row>
    <row r="5" spans="1:2" s="145" customFormat="1" ht="30" customHeight="1">
      <c r="A5" s="130" t="s">
        <v>5</v>
      </c>
      <c r="B5" s="131">
        <f>B6+B11+B17+B35+B38+B48+B49+B53+B59</f>
        <v>196268</v>
      </c>
    </row>
    <row r="6" spans="1:2" s="1" customFormat="1" ht="29.25" customHeight="1">
      <c r="A6" s="132" t="s">
        <v>927</v>
      </c>
      <c r="B6" s="133">
        <f>B7+B9</f>
        <v>78</v>
      </c>
    </row>
    <row r="7" spans="1:2" s="1" customFormat="1" ht="29.25" customHeight="1">
      <c r="A7" s="134" t="s">
        <v>928</v>
      </c>
      <c r="B7" s="135">
        <v>9</v>
      </c>
    </row>
    <row r="8" spans="1:2" s="1" customFormat="1" ht="29.25" customHeight="1">
      <c r="A8" s="134" t="s">
        <v>929</v>
      </c>
      <c r="B8" s="135">
        <v>9</v>
      </c>
    </row>
    <row r="9" spans="1:2" s="1" customFormat="1" ht="29.25" customHeight="1">
      <c r="A9" s="134" t="s">
        <v>930</v>
      </c>
      <c r="B9" s="135">
        <v>69</v>
      </c>
    </row>
    <row r="10" spans="1:2" ht="29.25" customHeight="1">
      <c r="A10" s="134" t="s">
        <v>931</v>
      </c>
      <c r="B10" s="133">
        <v>69</v>
      </c>
    </row>
    <row r="11" spans="1:2" ht="29.25" customHeight="1">
      <c r="A11" s="132" t="s">
        <v>932</v>
      </c>
      <c r="B11" s="133">
        <f>B12+B15</f>
        <v>145</v>
      </c>
    </row>
    <row r="12" spans="1:2" ht="29.25" customHeight="1">
      <c r="A12" s="134" t="s">
        <v>933</v>
      </c>
      <c r="B12" s="133">
        <v>80</v>
      </c>
    </row>
    <row r="13" spans="1:2" ht="29.25" customHeight="1">
      <c r="A13" s="134" t="s">
        <v>934</v>
      </c>
      <c r="B13" s="133">
        <v>80</v>
      </c>
    </row>
    <row r="14" spans="1:2" ht="29.25" customHeight="1">
      <c r="A14" s="134" t="s">
        <v>935</v>
      </c>
      <c r="B14" s="133"/>
    </row>
    <row r="15" spans="1:2" ht="29.25" customHeight="1">
      <c r="A15" s="134" t="s">
        <v>936</v>
      </c>
      <c r="B15" s="133">
        <v>65</v>
      </c>
    </row>
    <row r="16" spans="1:2" ht="29.25" customHeight="1">
      <c r="A16" s="134" t="s">
        <v>937</v>
      </c>
      <c r="B16" s="133">
        <v>65</v>
      </c>
    </row>
    <row r="17" spans="1:2" ht="29.25" customHeight="1">
      <c r="A17" s="132" t="s">
        <v>938</v>
      </c>
      <c r="B17" s="133">
        <f>B18+B24+B26+B27+B31+B33+B34</f>
        <v>153470</v>
      </c>
    </row>
    <row r="18" spans="1:2" ht="29.25" customHeight="1">
      <c r="A18" s="136" t="s">
        <v>939</v>
      </c>
      <c r="B18" s="133">
        <f>B19+B20+B21+B22+B23</f>
        <v>133364</v>
      </c>
    </row>
    <row r="19" spans="1:2" ht="29.25" customHeight="1">
      <c r="A19" s="136" t="s">
        <v>940</v>
      </c>
      <c r="B19" s="133">
        <f>79440+3003</f>
        <v>82443</v>
      </c>
    </row>
    <row r="20" spans="1:2" ht="29.25" customHeight="1">
      <c r="A20" s="136" t="s">
        <v>941</v>
      </c>
      <c r="B20" s="133">
        <v>2000</v>
      </c>
    </row>
    <row r="21" spans="1:2" ht="29.25" customHeight="1">
      <c r="A21" s="136" t="s">
        <v>942</v>
      </c>
      <c r="B21" s="133"/>
    </row>
    <row r="22" spans="1:2" ht="29.25" customHeight="1">
      <c r="A22" s="136" t="s">
        <v>943</v>
      </c>
      <c r="B22" s="133">
        <v>2715</v>
      </c>
    </row>
    <row r="23" spans="1:2" ht="29.25" customHeight="1">
      <c r="A23" s="136" t="s">
        <v>944</v>
      </c>
      <c r="B23" s="133">
        <f>23000+17334+5872</f>
        <v>46206</v>
      </c>
    </row>
    <row r="24" spans="1:2" ht="29.25" customHeight="1">
      <c r="A24" s="136" t="s">
        <v>945</v>
      </c>
      <c r="B24" s="133">
        <v>9000</v>
      </c>
    </row>
    <row r="25" spans="1:2" ht="29.25" customHeight="1">
      <c r="A25" s="136" t="s">
        <v>946</v>
      </c>
      <c r="B25" s="133">
        <v>9000</v>
      </c>
    </row>
    <row r="26" spans="1:2" ht="29.25" customHeight="1">
      <c r="A26" s="137" t="s">
        <v>947</v>
      </c>
      <c r="B26" s="133">
        <v>800</v>
      </c>
    </row>
    <row r="27" spans="1:2" ht="29.25" customHeight="1">
      <c r="A27" s="137" t="s">
        <v>948</v>
      </c>
      <c r="B27" s="133">
        <v>10006</v>
      </c>
    </row>
    <row r="28" spans="1:2" ht="29.25" customHeight="1">
      <c r="A28" s="137" t="s">
        <v>949</v>
      </c>
      <c r="B28" s="133">
        <v>4620</v>
      </c>
    </row>
    <row r="29" spans="1:2" ht="29.25" customHeight="1">
      <c r="A29" s="137" t="s">
        <v>950</v>
      </c>
      <c r="B29" s="133">
        <v>5079</v>
      </c>
    </row>
    <row r="30" spans="1:2" ht="29.25" customHeight="1">
      <c r="A30" s="137" t="s">
        <v>951</v>
      </c>
      <c r="B30" s="133">
        <v>197</v>
      </c>
    </row>
    <row r="31" spans="1:2" ht="29.25" customHeight="1">
      <c r="A31" s="138" t="s">
        <v>952</v>
      </c>
      <c r="B31" s="133">
        <v>300</v>
      </c>
    </row>
    <row r="32" spans="1:2" ht="29.25" customHeight="1">
      <c r="A32" s="138" t="s">
        <v>953</v>
      </c>
      <c r="B32" s="133">
        <v>300</v>
      </c>
    </row>
    <row r="33" spans="1:2" ht="29.25" customHeight="1">
      <c r="A33" s="139" t="s">
        <v>954</v>
      </c>
      <c r="B33" s="133"/>
    </row>
    <row r="34" spans="1:2" ht="29.25" customHeight="1">
      <c r="A34" s="139" t="s">
        <v>955</v>
      </c>
      <c r="B34" s="133"/>
    </row>
    <row r="35" spans="1:2" ht="29.25" customHeight="1">
      <c r="A35" s="139" t="s">
        <v>956</v>
      </c>
      <c r="B35" s="133"/>
    </row>
    <row r="36" spans="1:2" ht="29.25" customHeight="1">
      <c r="A36" s="138" t="s">
        <v>957</v>
      </c>
      <c r="B36" s="133"/>
    </row>
    <row r="37" spans="1:2" ht="29.25" customHeight="1">
      <c r="A37" s="138" t="s">
        <v>958</v>
      </c>
      <c r="B37" s="133"/>
    </row>
    <row r="38" spans="1:2" ht="29.25" customHeight="1">
      <c r="A38" s="139" t="s">
        <v>959</v>
      </c>
      <c r="B38" s="133">
        <f>B39+B40</f>
        <v>4939</v>
      </c>
    </row>
    <row r="39" spans="1:2" ht="29.25" customHeight="1">
      <c r="A39" s="140" t="s">
        <v>960</v>
      </c>
      <c r="B39" s="133">
        <v>2900</v>
      </c>
    </row>
    <row r="40" spans="1:2" ht="29.25" customHeight="1">
      <c r="A40" s="138" t="s">
        <v>961</v>
      </c>
      <c r="B40" s="133">
        <f>B41+B42+B43+B44+B45+B46+B47</f>
        <v>2039</v>
      </c>
    </row>
    <row r="41" spans="1:2" ht="29.25" customHeight="1">
      <c r="A41" s="138" t="s">
        <v>962</v>
      </c>
      <c r="B41" s="135">
        <v>606</v>
      </c>
    </row>
    <row r="42" spans="1:2" ht="29.25" customHeight="1">
      <c r="A42" s="138" t="s">
        <v>963</v>
      </c>
      <c r="B42" s="135">
        <v>150</v>
      </c>
    </row>
    <row r="43" spans="1:2" ht="29.25" customHeight="1">
      <c r="A43" s="138" t="s">
        <v>964</v>
      </c>
      <c r="B43" s="135">
        <v>138</v>
      </c>
    </row>
    <row r="44" spans="1:2" ht="29.25" customHeight="1">
      <c r="A44" s="138" t="s">
        <v>965</v>
      </c>
      <c r="B44" s="135">
        <v>23</v>
      </c>
    </row>
    <row r="45" spans="1:2" ht="29.25" customHeight="1">
      <c r="A45" s="138" t="s">
        <v>966</v>
      </c>
      <c r="B45" s="135">
        <v>1000</v>
      </c>
    </row>
    <row r="46" spans="1:2" ht="29.25" customHeight="1">
      <c r="A46" s="138" t="s">
        <v>967</v>
      </c>
      <c r="B46" s="135"/>
    </row>
    <row r="47" spans="1:2" ht="29.25" customHeight="1">
      <c r="A47" s="138" t="s">
        <v>968</v>
      </c>
      <c r="B47" s="135">
        <v>122</v>
      </c>
    </row>
    <row r="48" spans="1:2" ht="29.25" customHeight="1">
      <c r="A48" s="139" t="s">
        <v>969</v>
      </c>
      <c r="B48" s="135">
        <v>30000</v>
      </c>
    </row>
    <row r="49" spans="1:2" ht="29.25" customHeight="1">
      <c r="A49" s="141" t="s">
        <v>970</v>
      </c>
      <c r="B49" s="135">
        <f>B50</f>
        <v>3000</v>
      </c>
    </row>
    <row r="50" spans="1:2" ht="29.25" customHeight="1">
      <c r="A50" s="142" t="s">
        <v>971</v>
      </c>
      <c r="B50" s="135">
        <f>B51+B52</f>
        <v>3000</v>
      </c>
    </row>
    <row r="51" spans="1:2" ht="29.25" customHeight="1">
      <c r="A51" s="142" t="s">
        <v>972</v>
      </c>
      <c r="B51" s="135"/>
    </row>
    <row r="52" spans="1:2" ht="29.25" customHeight="1">
      <c r="A52" s="143" t="s">
        <v>973</v>
      </c>
      <c r="B52" s="135">
        <v>3000</v>
      </c>
    </row>
    <row r="53" spans="1:2" ht="29.25" customHeight="1">
      <c r="A53" s="141" t="s">
        <v>974</v>
      </c>
      <c r="B53" s="135">
        <f>B54</f>
        <v>4564</v>
      </c>
    </row>
    <row r="54" spans="1:2" ht="29.25" customHeight="1">
      <c r="A54" s="142" t="s">
        <v>975</v>
      </c>
      <c r="B54" s="135">
        <f>B55+B56+B57+B58</f>
        <v>4564</v>
      </c>
    </row>
    <row r="55" spans="1:2" ht="29.25" customHeight="1">
      <c r="A55" s="142" t="s">
        <v>976</v>
      </c>
      <c r="B55" s="135">
        <v>1092</v>
      </c>
    </row>
    <row r="56" spans="1:2" ht="29.25" customHeight="1">
      <c r="A56" s="144" t="s">
        <v>977</v>
      </c>
      <c r="B56" s="135">
        <v>2674</v>
      </c>
    </row>
    <row r="57" spans="1:2" ht="29.25" customHeight="1">
      <c r="A57" s="144" t="s">
        <v>978</v>
      </c>
      <c r="B57" s="135">
        <v>682</v>
      </c>
    </row>
    <row r="58" spans="1:2" ht="29.25" customHeight="1">
      <c r="A58" s="142" t="s">
        <v>979</v>
      </c>
      <c r="B58" s="135">
        <v>116</v>
      </c>
    </row>
    <row r="59" spans="1:2" ht="27" customHeight="1">
      <c r="A59" s="141" t="s">
        <v>980</v>
      </c>
      <c r="B59" s="135">
        <f>B60</f>
        <v>72</v>
      </c>
    </row>
    <row r="60" spans="1:2" ht="27" customHeight="1">
      <c r="A60" s="142" t="s">
        <v>981</v>
      </c>
      <c r="B60" s="135">
        <f>B61+B62+B63+B64</f>
        <v>72</v>
      </c>
    </row>
    <row r="61" spans="1:2" ht="27" customHeight="1">
      <c r="A61" s="142" t="s">
        <v>982</v>
      </c>
      <c r="B61" s="135">
        <v>1</v>
      </c>
    </row>
    <row r="62" spans="1:2" ht="27" customHeight="1">
      <c r="A62" s="142" t="s">
        <v>983</v>
      </c>
      <c r="B62" s="135">
        <v>66</v>
      </c>
    </row>
    <row r="63" spans="1:2" ht="27" customHeight="1">
      <c r="A63" s="142" t="s">
        <v>984</v>
      </c>
      <c r="B63" s="135">
        <v>1</v>
      </c>
    </row>
    <row r="64" spans="1:2" ht="27" customHeight="1">
      <c r="A64" s="137" t="s">
        <v>985</v>
      </c>
      <c r="B64" s="135">
        <f>3.5+0.5</f>
        <v>4</v>
      </c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B64"/>
  <sheetViews>
    <sheetView workbookViewId="0" topLeftCell="A1">
      <selection activeCell="G11" sqref="G11"/>
    </sheetView>
  </sheetViews>
  <sheetFormatPr defaultColWidth="7.00390625" defaultRowHeight="15"/>
  <cols>
    <col min="1" max="1" width="58.140625" style="72" customWidth="1"/>
    <col min="2" max="2" width="19.421875" style="5" customWidth="1"/>
    <col min="3" max="16384" width="7.00390625" style="6" customWidth="1"/>
  </cols>
  <sheetData>
    <row r="1" ht="14.25">
      <c r="A1" s="7" t="s">
        <v>986</v>
      </c>
    </row>
    <row r="2" spans="1:2" ht="30" customHeight="1">
      <c r="A2" s="8" t="s">
        <v>987</v>
      </c>
      <c r="B2" s="129"/>
    </row>
    <row r="3" spans="1:2" s="1" customFormat="1" ht="18.75" customHeight="1">
      <c r="A3" s="72"/>
      <c r="B3" s="5" t="s">
        <v>34</v>
      </c>
    </row>
    <row r="4" spans="1:2" s="127" customFormat="1" ht="30.75" customHeight="1">
      <c r="A4" s="10" t="s">
        <v>926</v>
      </c>
      <c r="B4" s="12" t="s">
        <v>4</v>
      </c>
    </row>
    <row r="5" spans="1:2" s="128" customFormat="1" ht="30.75" customHeight="1">
      <c r="A5" s="130" t="s">
        <v>5</v>
      </c>
      <c r="B5" s="131">
        <f>B6+B11+B17+B35+B38+B48+B49+B53+B59</f>
        <v>196268</v>
      </c>
    </row>
    <row r="6" spans="1:2" s="128" customFormat="1" ht="30.75" customHeight="1">
      <c r="A6" s="132" t="s">
        <v>927</v>
      </c>
      <c r="B6" s="133">
        <f>B7+B9</f>
        <v>78</v>
      </c>
    </row>
    <row r="7" spans="1:2" s="128" customFormat="1" ht="30.75" customHeight="1">
      <c r="A7" s="134" t="s">
        <v>928</v>
      </c>
      <c r="B7" s="135">
        <v>9</v>
      </c>
    </row>
    <row r="8" spans="1:2" s="128" customFormat="1" ht="30.75" customHeight="1">
      <c r="A8" s="134" t="s">
        <v>929</v>
      </c>
      <c r="B8" s="135">
        <v>9</v>
      </c>
    </row>
    <row r="9" spans="1:2" s="128" customFormat="1" ht="30.75" customHeight="1">
      <c r="A9" s="134" t="s">
        <v>930</v>
      </c>
      <c r="B9" s="135">
        <v>69</v>
      </c>
    </row>
    <row r="10" spans="1:2" s="128" customFormat="1" ht="30.75" customHeight="1">
      <c r="A10" s="134" t="s">
        <v>931</v>
      </c>
      <c r="B10" s="133">
        <v>69</v>
      </c>
    </row>
    <row r="11" spans="1:2" s="128" customFormat="1" ht="30.75" customHeight="1">
      <c r="A11" s="132" t="s">
        <v>932</v>
      </c>
      <c r="B11" s="133">
        <f>B12+B15</f>
        <v>145</v>
      </c>
    </row>
    <row r="12" spans="1:2" s="128" customFormat="1" ht="30.75" customHeight="1">
      <c r="A12" s="134" t="s">
        <v>933</v>
      </c>
      <c r="B12" s="133">
        <v>80</v>
      </c>
    </row>
    <row r="13" spans="1:2" s="128" customFormat="1" ht="30.75" customHeight="1">
      <c r="A13" s="134" t="s">
        <v>934</v>
      </c>
      <c r="B13" s="133">
        <v>80</v>
      </c>
    </row>
    <row r="14" spans="1:2" s="128" customFormat="1" ht="30.75" customHeight="1">
      <c r="A14" s="134" t="s">
        <v>935</v>
      </c>
      <c r="B14" s="133"/>
    </row>
    <row r="15" spans="1:2" s="128" customFormat="1" ht="30.75" customHeight="1">
      <c r="A15" s="134" t="s">
        <v>936</v>
      </c>
      <c r="B15" s="133">
        <v>65</v>
      </c>
    </row>
    <row r="16" spans="1:2" s="128" customFormat="1" ht="30.75" customHeight="1">
      <c r="A16" s="134" t="s">
        <v>937</v>
      </c>
      <c r="B16" s="133">
        <v>65</v>
      </c>
    </row>
    <row r="17" spans="1:2" s="128" customFormat="1" ht="30.75" customHeight="1">
      <c r="A17" s="132" t="s">
        <v>938</v>
      </c>
      <c r="B17" s="133">
        <f>B18+B24+B26+B27+B31+B33+B34</f>
        <v>153470</v>
      </c>
    </row>
    <row r="18" spans="1:2" s="128" customFormat="1" ht="30.75" customHeight="1">
      <c r="A18" s="136" t="s">
        <v>939</v>
      </c>
      <c r="B18" s="133">
        <f>B19+B20+B21+B22+B23</f>
        <v>133364</v>
      </c>
    </row>
    <row r="19" spans="1:2" s="128" customFormat="1" ht="30.75" customHeight="1">
      <c r="A19" s="136" t="s">
        <v>940</v>
      </c>
      <c r="B19" s="133">
        <f>79440+3003</f>
        <v>82443</v>
      </c>
    </row>
    <row r="20" spans="1:2" s="128" customFormat="1" ht="30.75" customHeight="1">
      <c r="A20" s="136" t="s">
        <v>941</v>
      </c>
      <c r="B20" s="133">
        <v>2000</v>
      </c>
    </row>
    <row r="21" spans="1:2" s="128" customFormat="1" ht="30.75" customHeight="1">
      <c r="A21" s="136" t="s">
        <v>942</v>
      </c>
      <c r="B21" s="133"/>
    </row>
    <row r="22" spans="1:2" s="128" customFormat="1" ht="30.75" customHeight="1">
      <c r="A22" s="136" t="s">
        <v>943</v>
      </c>
      <c r="B22" s="133">
        <v>2715</v>
      </c>
    </row>
    <row r="23" spans="1:2" s="128" customFormat="1" ht="30.75" customHeight="1">
      <c r="A23" s="136" t="s">
        <v>944</v>
      </c>
      <c r="B23" s="133">
        <f>23000+17334+5872</f>
        <v>46206</v>
      </c>
    </row>
    <row r="24" spans="1:2" s="128" customFormat="1" ht="30.75" customHeight="1">
      <c r="A24" s="136" t="s">
        <v>945</v>
      </c>
      <c r="B24" s="133">
        <v>9000</v>
      </c>
    </row>
    <row r="25" spans="1:2" s="128" customFormat="1" ht="30.75" customHeight="1">
      <c r="A25" s="136" t="s">
        <v>946</v>
      </c>
      <c r="B25" s="133">
        <v>9000</v>
      </c>
    </row>
    <row r="26" spans="1:2" s="128" customFormat="1" ht="30.75" customHeight="1">
      <c r="A26" s="137" t="s">
        <v>947</v>
      </c>
      <c r="B26" s="133">
        <v>800</v>
      </c>
    </row>
    <row r="27" spans="1:2" s="128" customFormat="1" ht="30.75" customHeight="1">
      <c r="A27" s="137" t="s">
        <v>948</v>
      </c>
      <c r="B27" s="133">
        <v>10006</v>
      </c>
    </row>
    <row r="28" spans="1:2" s="128" customFormat="1" ht="30.75" customHeight="1">
      <c r="A28" s="137" t="s">
        <v>949</v>
      </c>
      <c r="B28" s="133">
        <v>4620</v>
      </c>
    </row>
    <row r="29" spans="1:2" s="128" customFormat="1" ht="30.75" customHeight="1">
      <c r="A29" s="137" t="s">
        <v>950</v>
      </c>
      <c r="B29" s="133">
        <v>5079</v>
      </c>
    </row>
    <row r="30" spans="1:2" s="128" customFormat="1" ht="30.75" customHeight="1">
      <c r="A30" s="137" t="s">
        <v>951</v>
      </c>
      <c r="B30" s="133">
        <v>197</v>
      </c>
    </row>
    <row r="31" spans="1:2" s="128" customFormat="1" ht="30.75" customHeight="1">
      <c r="A31" s="138" t="s">
        <v>952</v>
      </c>
      <c r="B31" s="133">
        <v>300</v>
      </c>
    </row>
    <row r="32" spans="1:2" s="128" customFormat="1" ht="30.75" customHeight="1">
      <c r="A32" s="138" t="s">
        <v>953</v>
      </c>
      <c r="B32" s="133">
        <v>300</v>
      </c>
    </row>
    <row r="33" spans="1:2" s="128" customFormat="1" ht="30.75" customHeight="1">
      <c r="A33" s="139" t="s">
        <v>954</v>
      </c>
      <c r="B33" s="133"/>
    </row>
    <row r="34" spans="1:2" s="128" customFormat="1" ht="30.75" customHeight="1">
      <c r="A34" s="139" t="s">
        <v>955</v>
      </c>
      <c r="B34" s="133"/>
    </row>
    <row r="35" spans="1:2" s="128" customFormat="1" ht="30.75" customHeight="1">
      <c r="A35" s="139" t="s">
        <v>956</v>
      </c>
      <c r="B35" s="133"/>
    </row>
    <row r="36" spans="1:2" s="128" customFormat="1" ht="30.75" customHeight="1">
      <c r="A36" s="138" t="s">
        <v>957</v>
      </c>
      <c r="B36" s="133"/>
    </row>
    <row r="37" spans="1:2" ht="30.75" customHeight="1">
      <c r="A37" s="138" t="s">
        <v>958</v>
      </c>
      <c r="B37" s="133"/>
    </row>
    <row r="38" spans="1:2" ht="30.75" customHeight="1">
      <c r="A38" s="139" t="s">
        <v>959</v>
      </c>
      <c r="B38" s="133">
        <f>B39+B40</f>
        <v>4939</v>
      </c>
    </row>
    <row r="39" spans="1:2" ht="30.75" customHeight="1">
      <c r="A39" s="140" t="s">
        <v>960</v>
      </c>
      <c r="B39" s="133">
        <v>2900</v>
      </c>
    </row>
    <row r="40" spans="1:2" ht="30.75" customHeight="1">
      <c r="A40" s="138" t="s">
        <v>961</v>
      </c>
      <c r="B40" s="133">
        <f>B41+B42+B43+B44+B45+B46+B47</f>
        <v>2039</v>
      </c>
    </row>
    <row r="41" spans="1:2" ht="30.75" customHeight="1">
      <c r="A41" s="138" t="s">
        <v>962</v>
      </c>
      <c r="B41" s="135">
        <v>606</v>
      </c>
    </row>
    <row r="42" spans="1:2" ht="30.75" customHeight="1">
      <c r="A42" s="138" t="s">
        <v>963</v>
      </c>
      <c r="B42" s="135">
        <v>150</v>
      </c>
    </row>
    <row r="43" spans="1:2" ht="30.75" customHeight="1">
      <c r="A43" s="138" t="s">
        <v>964</v>
      </c>
      <c r="B43" s="135">
        <v>138</v>
      </c>
    </row>
    <row r="44" spans="1:2" ht="30.75" customHeight="1">
      <c r="A44" s="138" t="s">
        <v>965</v>
      </c>
      <c r="B44" s="135">
        <v>23</v>
      </c>
    </row>
    <row r="45" spans="1:2" ht="30.75" customHeight="1">
      <c r="A45" s="138" t="s">
        <v>966</v>
      </c>
      <c r="B45" s="135">
        <v>1000</v>
      </c>
    </row>
    <row r="46" spans="1:2" ht="30.75" customHeight="1">
      <c r="A46" s="138" t="s">
        <v>967</v>
      </c>
      <c r="B46" s="135"/>
    </row>
    <row r="47" spans="1:2" ht="30.75" customHeight="1">
      <c r="A47" s="138" t="s">
        <v>968</v>
      </c>
      <c r="B47" s="135">
        <v>122</v>
      </c>
    </row>
    <row r="48" spans="1:2" ht="30.75" customHeight="1">
      <c r="A48" s="139" t="s">
        <v>969</v>
      </c>
      <c r="B48" s="135">
        <v>30000</v>
      </c>
    </row>
    <row r="49" spans="1:2" ht="30.75" customHeight="1">
      <c r="A49" s="141" t="s">
        <v>970</v>
      </c>
      <c r="B49" s="135">
        <f>B50</f>
        <v>3000</v>
      </c>
    </row>
    <row r="50" spans="1:2" ht="30.75" customHeight="1">
      <c r="A50" s="142" t="s">
        <v>971</v>
      </c>
      <c r="B50" s="135">
        <f>B51+B52</f>
        <v>3000</v>
      </c>
    </row>
    <row r="51" spans="1:2" ht="30.75" customHeight="1">
      <c r="A51" s="142" t="s">
        <v>972</v>
      </c>
      <c r="B51" s="135"/>
    </row>
    <row r="52" spans="1:2" ht="30.75" customHeight="1">
      <c r="A52" s="143" t="s">
        <v>973</v>
      </c>
      <c r="B52" s="135">
        <v>3000</v>
      </c>
    </row>
    <row r="53" spans="1:2" ht="30.75" customHeight="1">
      <c r="A53" s="141" t="s">
        <v>974</v>
      </c>
      <c r="B53" s="135">
        <f>B54</f>
        <v>4564</v>
      </c>
    </row>
    <row r="54" spans="1:2" ht="30.75" customHeight="1">
      <c r="A54" s="142" t="s">
        <v>975</v>
      </c>
      <c r="B54" s="135">
        <f>B55+B56+B57+B58</f>
        <v>4564</v>
      </c>
    </row>
    <row r="55" spans="1:2" ht="30.75" customHeight="1">
      <c r="A55" s="142" t="s">
        <v>976</v>
      </c>
      <c r="B55" s="135">
        <v>1092</v>
      </c>
    </row>
    <row r="56" spans="1:2" ht="30.75" customHeight="1">
      <c r="A56" s="144" t="s">
        <v>977</v>
      </c>
      <c r="B56" s="135">
        <v>2674</v>
      </c>
    </row>
    <row r="57" spans="1:2" ht="30.75" customHeight="1">
      <c r="A57" s="144" t="s">
        <v>978</v>
      </c>
      <c r="B57" s="135">
        <v>682</v>
      </c>
    </row>
    <row r="58" spans="1:2" ht="30.75" customHeight="1">
      <c r="A58" s="142" t="s">
        <v>979</v>
      </c>
      <c r="B58" s="135">
        <v>116</v>
      </c>
    </row>
    <row r="59" spans="1:2" ht="30.75" customHeight="1">
      <c r="A59" s="141" t="s">
        <v>980</v>
      </c>
      <c r="B59" s="135">
        <f>B60</f>
        <v>72</v>
      </c>
    </row>
    <row r="60" spans="1:2" ht="30.75" customHeight="1">
      <c r="A60" s="142" t="s">
        <v>981</v>
      </c>
      <c r="B60" s="135">
        <f>B61+B62+B63+B64</f>
        <v>72</v>
      </c>
    </row>
    <row r="61" spans="1:2" ht="30.75" customHeight="1">
      <c r="A61" s="142" t="s">
        <v>982</v>
      </c>
      <c r="B61" s="135">
        <v>1</v>
      </c>
    </row>
    <row r="62" spans="1:2" ht="30.75" customHeight="1">
      <c r="A62" s="142" t="s">
        <v>983</v>
      </c>
      <c r="B62" s="135">
        <v>66</v>
      </c>
    </row>
    <row r="63" spans="1:2" ht="30.75" customHeight="1">
      <c r="A63" s="142" t="s">
        <v>984</v>
      </c>
      <c r="B63" s="135">
        <v>1</v>
      </c>
    </row>
    <row r="64" spans="1:2" ht="30.75" customHeight="1">
      <c r="A64" s="137" t="s">
        <v>985</v>
      </c>
      <c r="B64" s="135">
        <f>3.5+0.5</f>
        <v>4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李伟</cp:lastModifiedBy>
  <cp:lastPrinted>2018-07-12T07:34:49Z</cp:lastPrinted>
  <dcterms:created xsi:type="dcterms:W3CDTF">2006-09-16T00:00:00Z</dcterms:created>
  <dcterms:modified xsi:type="dcterms:W3CDTF">2020-01-16T07:39:34Z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